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rgiopoulos\Desktop\OPEN\ΤΜΗΜΑ Α\XCELS CSVS\"/>
    </mc:Choice>
  </mc:AlternateContent>
  <bookViews>
    <workbookView xWindow="0" yWindow="0" windowWidth="28800" windowHeight="10935"/>
  </bookViews>
  <sheets>
    <sheet name="ΠΡΟΣΛΗΨΕΙΣ 19-20" sheetId="2" r:id="rId1"/>
  </sheets>
  <definedNames>
    <definedName name="_xlnm._FilterDatabase" localSheetId="0" hidden="1">'ΠΡΟΣΛΗΨΕΙΣ 19-20'!$A$4:$BB$74</definedName>
    <definedName name="_xlnm.Print_Area" localSheetId="0">'ΠΡΟΣΛΗΨΕΙΣ 19-20'!$A:$BA</definedName>
    <definedName name="_xlnm.Print_Titles" localSheetId="0">'ΠΡΟΣΛΗΨΕΙΣ 19-20'!$A:$H,'ΠΡΟΣΛΗΨΕΙΣ 19-20'!$2:$4</definedName>
  </definedNames>
  <calcPr calcId="152511"/>
</workbook>
</file>

<file path=xl/calcChain.xml><?xml version="1.0" encoding="utf-8"?>
<calcChain xmlns="http://schemas.openxmlformats.org/spreadsheetml/2006/main">
  <c r="P57" i="2" l="1"/>
  <c r="H22" i="2" l="1"/>
  <c r="G22" i="2"/>
  <c r="F22" i="2"/>
  <c r="H21" i="2"/>
  <c r="G21" i="2"/>
  <c r="F21" i="2"/>
  <c r="H15" i="2" l="1"/>
  <c r="G15" i="2"/>
  <c r="F15" i="2"/>
  <c r="H14" i="2"/>
  <c r="G14" i="2"/>
  <c r="F14" i="2"/>
  <c r="H13" i="2"/>
  <c r="G13" i="2"/>
  <c r="F13" i="2"/>
  <c r="H6" i="2" l="1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H68" i="2"/>
  <c r="G68" i="2"/>
  <c r="F68" i="2"/>
  <c r="H67" i="2"/>
  <c r="G67" i="2"/>
  <c r="F67" i="2"/>
  <c r="H66" i="2"/>
  <c r="G66" i="2"/>
  <c r="F66" i="2"/>
  <c r="H65" i="2"/>
  <c r="G65" i="2"/>
  <c r="F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2" i="2"/>
  <c r="G12" i="2"/>
  <c r="F12" i="2"/>
  <c r="I74" i="2" l="1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V74" i="2"/>
  <c r="AW74" i="2"/>
  <c r="AX74" i="2"/>
  <c r="AY74" i="2"/>
  <c r="AZ74" i="2"/>
  <c r="H74" i="2"/>
  <c r="G74" i="2"/>
  <c r="F74" i="2"/>
  <c r="F6" i="2"/>
  <c r="G6" i="2"/>
  <c r="F9" i="2"/>
  <c r="G9" i="2"/>
  <c r="H9" i="2"/>
  <c r="F5" i="2"/>
  <c r="G5" i="2"/>
  <c r="H5" i="2"/>
  <c r="F8" i="2"/>
  <c r="G8" i="2"/>
  <c r="H8" i="2"/>
  <c r="F7" i="2"/>
  <c r="G7" i="2"/>
  <c r="H7" i="2"/>
  <c r="F10" i="2"/>
  <c r="G10" i="2"/>
  <c r="H10" i="2"/>
  <c r="F11" i="2"/>
  <c r="H11" i="2"/>
  <c r="G11" i="2"/>
  <c r="AG76" i="2"/>
  <c r="H70" i="2" l="1"/>
  <c r="F70" i="2"/>
  <c r="G70" i="2"/>
  <c r="AZ76" i="2"/>
  <c r="J77" i="2" l="1"/>
  <c r="M76" i="2" l="1"/>
  <c r="K76" i="2" l="1"/>
  <c r="AE76" i="2" l="1"/>
  <c r="Y76" i="2"/>
  <c r="AC76" i="2" l="1"/>
  <c r="AT76" i="2"/>
  <c r="AV76" i="2"/>
  <c r="AW76" i="2"/>
  <c r="AX76" i="2"/>
  <c r="AY76" i="2"/>
  <c r="AW71" i="2" l="1"/>
  <c r="G76" i="2"/>
  <c r="F76" i="2" l="1"/>
  <c r="AB76" i="2"/>
  <c r="J76" i="2" l="1"/>
  <c r="AA71" i="2" l="1"/>
  <c r="I76" i="2"/>
  <c r="AA76" i="2" l="1"/>
  <c r="Z76" i="2"/>
  <c r="X76" i="2"/>
  <c r="V76" i="2" l="1"/>
  <c r="W76" i="2"/>
  <c r="T76" i="2"/>
  <c r="U76" i="2"/>
  <c r="AM71" i="2" l="1"/>
  <c r="H76" i="2" l="1"/>
  <c r="AK76" i="2" l="1"/>
  <c r="AF76" i="2"/>
  <c r="AL76" i="2"/>
  <c r="N76" i="2" l="1"/>
  <c r="AI76" i="2"/>
  <c r="AN76" i="2"/>
  <c r="AQ76" i="2"/>
  <c r="AO76" i="2"/>
  <c r="AJ76" i="2"/>
  <c r="S76" i="2"/>
  <c r="Q76" i="2"/>
  <c r="P76" i="2" l="1"/>
  <c r="O76" i="2"/>
  <c r="AP76" i="2"/>
  <c r="AH76" i="2"/>
  <c r="AM76" i="2"/>
  <c r="AM77" i="2" s="1"/>
  <c r="L76" i="2"/>
</calcChain>
</file>

<file path=xl/sharedStrings.xml><?xml version="1.0" encoding="utf-8"?>
<sst xmlns="http://schemas.openxmlformats.org/spreadsheetml/2006/main" count="271" uniqueCount="195">
  <si>
    <t>ΥΠΟΥΡΓΙΚΗ ΑΠΟΦΑΣΗ ΠΡΟΣΛΗΨΗΣ</t>
  </si>
  <si>
    <t>A/A</t>
  </si>
  <si>
    <t>ΗΜΕΡΟΜΗΝΙΑ ΑΝΑΚΟΙΝΩΣΗΣ ΠΡΟΣΛΗΨΗΣ</t>
  </si>
  <si>
    <t>ΑΡΙΘΜΟΣ ΠΡΟΣΛΗΦΘΕ-ΝΤΩΝ</t>
  </si>
  <si>
    <t>ΠΕ70</t>
  </si>
  <si>
    <t>ΠΕ60</t>
  </si>
  <si>
    <t>ΠΛΗΡΟΥΣ</t>
  </si>
  <si>
    <t>ΜΕΙΩΜΕΝΟΥ</t>
  </si>
  <si>
    <t>ΠΕ06</t>
  </si>
  <si>
    <t>ΠΕ11</t>
  </si>
  <si>
    <t>ΠΕ05</t>
  </si>
  <si>
    <t>ΠΕ07</t>
  </si>
  <si>
    <t>ΠΕ08</t>
  </si>
  <si>
    <t>ΚΛΑΔΟΣ</t>
  </si>
  <si>
    <t>ΤΕ16</t>
  </si>
  <si>
    <t>ΘΕΜΑ Υ.Α.</t>
  </si>
  <si>
    <t>ΧΡΗΜΑΤΟΔΟΤΗΣΗ</t>
  </si>
  <si>
    <t>ΠΡΟΣΛΗΨΕΙΣ</t>
  </si>
  <si>
    <t>ΗΜΕΡΟΜΗΝΙΑ ΑΝΑΛΗΨΗΣ (ΕΩΣ)</t>
  </si>
  <si>
    <t>ΗΜΕΡΟΜΗΝΙΑ ΑΝΑΛΗΨΗΣ (ΑΠΟ)</t>
  </si>
  <si>
    <t>ΠΕ71</t>
  </si>
  <si>
    <t>ΠΕ61</t>
  </si>
  <si>
    <t>Ε.Σ.Π.Α. (ΠΡΟΣΧΟΛΙΚΗ ΕΚΠ.)</t>
  </si>
  <si>
    <t>Ε.Σ.Π.Α. (ΕΝΙΑΙΟΣ ΤΥΠΟΣ Δ.Σ.)</t>
  </si>
  <si>
    <t>ΠΕ70.ΕΑΕ</t>
  </si>
  <si>
    <t>ΠΕ60.ΕΑΕ</t>
  </si>
  <si>
    <t>ΠΕ06.ΕΑΕ</t>
  </si>
  <si>
    <t>ΤΕ16.ΕΑΕ</t>
  </si>
  <si>
    <t>ΠΕ11.ΕΑΕ</t>
  </si>
  <si>
    <t>ΠΕ08.ΕΑΕ</t>
  </si>
  <si>
    <t>Ε.Σ.Π.Α. (ΤΥ ΖΕΠ)</t>
  </si>
  <si>
    <t>ΠΕ79.01.ΕΑΕ</t>
  </si>
  <si>
    <t>ΠΕ91.01.ΕΑΕ</t>
  </si>
  <si>
    <t>ΠΕ86.ΕΑΕ</t>
  </si>
  <si>
    <t>ΠΕ91.01</t>
  </si>
  <si>
    <t>ΠΕ79.01</t>
  </si>
  <si>
    <t>ΠΕ86</t>
  </si>
  <si>
    <t>ΠΕ91.02.ΕΑΕ</t>
  </si>
  <si>
    <t>ΠΕ91.02</t>
  </si>
  <si>
    <t>ΜΕΙΩΜΕΝΟΥ ΓΕΝΙΚΗΣ ΕΚΠΑΙΔΕΥΣΗΣ</t>
  </si>
  <si>
    <t>ΜΕΙΩΜΕΝΟΥ ΕΙΔΙΚΗΣ ΑΓΩΓΗΣ</t>
  </si>
  <si>
    <t>ΠΛΗΡΟΥΣ ΓΕΝΙΚΗΣ ΕΚΠΑΙΔΕΥΗΣ</t>
  </si>
  <si>
    <t>ΠΛΗΡΟΥΣ ΕΙΔΙΚΗΣ ΑΓΩΓΗΣ</t>
  </si>
  <si>
    <r>
      <t>137519/Ε1/06-09-2019</t>
    </r>
    <r>
      <rPr>
        <sz val="13"/>
        <color theme="1"/>
        <rFont val="Calibri"/>
        <family val="2"/>
        <charset val="161"/>
      </rPr>
      <t xml:space="preserve"> </t>
    </r>
    <r>
      <rPr>
        <b/>
        <sz val="11"/>
        <color theme="1"/>
        <rFont val="Calibri"/>
        <family val="2"/>
        <charset val="161"/>
      </rPr>
      <t>(ΑΔΑ: 6ΧΩ74653ΠΣ-ΥΦΣ)</t>
    </r>
  </si>
  <si>
    <t>137458/Ε1/06-09-2019 (ΑΔΑ: 64Λ24653ΠΣ-ΘΣ1)</t>
  </si>
  <si>
    <r>
      <t>137443/Ε1/06-09-2019 (ΑΔΑ: 6Ω6Α4653ΠΣ-ΥΝ7)</t>
    </r>
    <r>
      <rPr>
        <sz val="13"/>
        <color theme="1"/>
        <rFont val="Calibri"/>
        <family val="2"/>
        <charset val="161"/>
      </rPr>
      <t> </t>
    </r>
  </si>
  <si>
    <r>
      <t>137477/Ε1/06-09-2019 (ΑΔΑ: Ω9ΒΤ4653ΠΣ-ΟΚΓ)</t>
    </r>
    <r>
      <rPr>
        <sz val="13"/>
        <color theme="1"/>
        <rFont val="Calibri"/>
        <family val="2"/>
        <charset val="161"/>
      </rPr>
      <t> </t>
    </r>
  </si>
  <si>
    <t>137466/Ε1/06-09-2019 (ΑΔΑ: 7ΧΔΚ4653ΠΣ-Μ7Β)</t>
  </si>
  <si>
    <t>137516/Ε1/06-09-2019 (ΑΔΑ: ΩΖ0Λ4653ΠΣ-4ΗΔ)</t>
  </si>
  <si>
    <t>ΤΑΚΤΙΚΟΣ (MEIONOTIKA)</t>
  </si>
  <si>
    <t>Πρόσληψη 7025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</si>
  <si>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2005 εκπαιδευτικών κλάδων/ειδικοτήτων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</si>
  <si>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Πρόσληψη 2280 εκπαιδευτικών κλάδου ΠΕ60 Νηπιαγωγών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</si>
  <si>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4083 εκπαιδευτικών κλάδων ΕΑΕ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</si>
  <si>
    <t>Πρόσληψη 668 εκπαιδευτικών κλάδου ΠΕ70 Δασκάλων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</si>
  <si>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Πρόσληψη 120 εκπαιδευτικών κλάδων ΕΑΕ ως προσωρινών αναπληρωτών στο πλαίσιο υλοποίησης της Πράξης «ΕΝΙΣΧΥΣΗ ΥΠΟΣΤΗΡΙΚΤΩΝ ΔΟΜΩΝ ΕΚΠΑΙΔΕΥΣΗΣ, 2019-2020» (ΟΠΣ 5048220) για το διδακτικό έτος 2019-2020</t>
  </si>
  <si>
    <t>Πρόσληψη 10 εκπαιδευτικών κλάδου ΠΕ70-Δασκάλων γενικής εκπαίδευσης ως προσωρινών αναπληρωτών πλήρους ωραρίου με σχέση εργασίας ιδιωτικού δικαίου ορισμένου χρόνου για το διδακτικό έτος 2019-2020</t>
  </si>
  <si>
    <t>Ε.Σ.Π.Α. (ΚΕΣΥ)</t>
  </si>
  <si>
    <t>ΣΧΟΛΙΚΟ ΕΤΟΣ 2019-2020 - ΠΡΩΤΟΒΑΘΜΙΑ ΕΚΠ/ΣΗ - ΠΡΟΣΛΗΨΕΙΣ ΜΕ Υ.Α.</t>
  </si>
  <si>
    <t>6/9/1019</t>
  </si>
  <si>
    <t>142824/Ε1/16-09-2019 (ΑΔΑ: ΩΒΦΖ4653ΠΣ-Ε66)</t>
  </si>
  <si>
    <t>137484/Ε1/06-09-2019 (ΑΔΑ: Ω6Α54653ΠΣ-3ΝΦ)</t>
  </si>
  <si>
    <t>Πρόσληψη 2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</si>
  <si>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77 εκπαιδευτικών κλάδων ΕΑΕ και γενικής εκπαίδευσης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</si>
  <si>
    <t>151386/Ε1/30-09-2019 (ΑΔΑ: 6ΛΠΤ4653ΠΣ-ΖΣ5)</t>
  </si>
  <si>
    <t>151428/Ε1/30-09-2019 (ΑΔΑ: ΩΘΝΨ4653ΠΣ-ΥΟΚ)</t>
  </si>
  <si>
    <t>Πρόσληψη 1.129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</si>
  <si>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594 εκπαιδευτικών κλάδων/ειδικοτήτων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</si>
  <si>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151504/Ε1/30-09-2019 (ΑΔΑ: ΨΓΖΗ4653ΠΣ-ΛΙ4)</t>
  </si>
  <si>
    <t>Πρόσληψη 539 εκπαιδευτικών κλάδου ΠΕ60 Νηπιαγωγών ως προσωρινών αναπληρωτών στο πλαίσιο υλοποίησης της Πράξης «ΕΝΙΣΧΥΣΗ ΠΡΟΣΧΟΛΙΚΗΣ ΕΚΠΑΙΔΕΥΣΗΣ, 2019-2020» (ΟΠΣ 5047058) για το διδακτικό έτος 2019-2020</t>
  </si>
  <si>
    <t>151516/Ε1/30-09-2019 (ΑΔΑ: ΨΤΤΜ4653ΠΣ-ΥΑ8)</t>
  </si>
  <si>
    <t>Πρόσληψη 26 εκπαιδευτικών κλάδου ΠΕ70 Δασκάλων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</si>
  <si>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Πρόσληψη 7 εκπαιδευτικών κλάδου ΠΕ70-Δασκάλων γενικής εκπαίδευσης ως προσωρινών αναπληρωτών πλήρους ωραρίου με σχέση εργασίας ιδιωτικού δικαίου ορισμένου χρόνου για το διδακτικό έτος 2019-2020</t>
  </si>
  <si>
    <t>151526/Ε1/30-09-2019 (ΑΔΑ: Ω79Λ4653ΠΣ-7ΓΒ)</t>
  </si>
  <si>
    <t>160127/Ε1/14-10-2019 (ΑΔΑ: ΩΛ9Τ4653ΠΣ-8ΡΖ)</t>
  </si>
  <si>
    <t>160145/Ε1/14-10-2019 (ΑΔΑ: 6ΣΣΒ4653ΠΣ-ΕΚΩ)</t>
  </si>
  <si>
    <t>160187/Ε1/14-10-2019 (ΑΔΑ: Ψ61Μ4653ΠΣ-7ΖΥ)</t>
  </si>
  <si>
    <t>160203/Ε1/14-10-2019 (ΑΔΑ: 6ΖΜΤ4653ΠΣ-7ΓΠ)</t>
  </si>
  <si>
    <t>Πρόσληψη 36 εκπαιδευτικών κλάδων/ειδικοτήτων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</si>
  <si>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Πρόσληψη 6 εκπαιδευτικών κλάδων ΕΑΕ και γενικής εκπαίδευσης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</si>
  <si>
    <t>Πρόσληψη μιας (1) εκπαιδευτικού κλάδου ΕΑΕ ως προσωρινής αναπληρώτριας στο πλαίσιο υλοποίησης της Πράξης «ΕΝΙΣΧΥΣΗ ΥΠΟΣΤΗΡΙΚΤΩΝ ΔΟΜΩΝ ΕΚΠΑΙΔΕΥΣΗΣ, 2019-2020» (ΟΠΣ 5048220) για το διδακτικό έτος 2019-2020</t>
  </si>
  <si>
    <t>Πρόσληψη 142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</si>
  <si>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118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</si>
  <si>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2 εκπαιδευτικών κλάδου ΠΕ70 (Δάσκαλοι)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</si>
  <si>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Π.Δ.Ε. (MEIONOTIKA-ΕΥΡΩΠΑΪΚΟ ΣΧΟΛΕΙΟ)</t>
  </si>
  <si>
    <t>Ε.Σ.Π.Α. - Τ.Α.Μ.Ε. (ΔΥΕΠ)</t>
  </si>
  <si>
    <t>Ε.Σ.Π.Α. (ΕΑΕ_ΠΑΡΑΛΛΗΛΗ ΕΞΕΙΔ.)</t>
  </si>
  <si>
    <t>Ε.Σ.Π.Α. (ΣΜΕΑΕ-ΤΕ ΕΞΑΤΟΜ.)</t>
  </si>
  <si>
    <t>Ε.Σ.Π.Α. (ΣΜΕΑΕ-ΤΕ ΕΞΑΤΟΜ.)-ΕΙΔ.ΠΡΟΚ.</t>
  </si>
  <si>
    <t>Ε.Σ.Π.Α. (ΕΑΕ_ΠΑΡΑΛΛΗΛΗ ΕΞΕΙΔ.)-ΕΙΔ.ΠΡΟΚ.</t>
  </si>
  <si>
    <t>Ε.Σ.Π.Α. (ΕΝΙΑΙΟΣ ΤΥΠΟΣ Δ.Σ.)-ΕΙΔ.ΠΡΟΚ.</t>
  </si>
  <si>
    <t>Ε.Σ.Π.Α. (ΠΡΟΣΧΟΛΙΚΗ ΕΚΠ.)-ΕΙΔ.ΠΡΟΚ.</t>
  </si>
  <si>
    <t>Ε.Σ.Π.Α. - Τ.Α.Μ.Ε. (ΔΥΕΠ)-ΕΙΔ.ΠΡΟΚ.</t>
  </si>
  <si>
    <t>160117/E1/14-10-2019 (ΑΔΑ: ΩΜΕΠ4653ΠΣ-Ρ14)</t>
  </si>
  <si>
    <t>160171/Ε1/14-10-2019 (ΑΔΑ: 67ΟΤ4653ΠΣ-Ο08)</t>
  </si>
  <si>
    <t>151308/Ε1/30-09-2019 (ΑΔΑ: ΩΦ0Ο4653ΠΣ-ΚΤΩ)</t>
  </si>
  <si>
    <t>Πρόσληψη 183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</si>
  <si>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11/11/21019</t>
  </si>
  <si>
    <t>173813/Ε1/07-11-2019 (ΑΔΑ: ΩΞΧΒ4653ΠΣ-ΛΨΕ)</t>
  </si>
  <si>
    <t>173829/Ε1/07-11-2019 (ΑΔΑ: ΩΝΧΚ4653ΠΣ-83Β)</t>
  </si>
  <si>
    <t>173859/Ε1/07-11-2019 (ΑΔΑ: 6ΕΘΠ4653ΠΣ-Ρ9Υ)</t>
  </si>
  <si>
    <t>Πρόσληψη 3 εκπαιδευτικών κλάδου ΕΑΕ ως προσωρινών αναπληρωτρών στο πλαίσιο υλοποίησης της Πράξης «ΕΝΙΣΧΥΣΗ ΥΠΟΣΤΗΡΙΚΤΩΝ ΔΟΜΩΝ ΕΚΠΑΙΔΕΥΣΗΣ, 2019-2020» (ΟΠΣ 5048220) για το διδακτικό έτος 2019-2020</t>
  </si>
  <si>
    <t>Πρόσληψη 1742 εκπαιδευτικών κλάδων ΕΑΕ και γενικής εκπαίδευσης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</si>
  <si>
    <t>173865/Ε1/07-11-2019 (ΑΔΑ: 6ΞΙΡ4653ΠΣ-85Κ)</t>
  </si>
  <si>
    <t>173883/Ε1/07-11-2019 (ΑΔΑ: 6ΩΚΑ4653ΠΣ-0ΛΒ)</t>
  </si>
  <si>
    <t>Πρόσληψη 105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</si>
  <si>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502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</si>
  <si>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29 εκπαιδευτικών κλάδων/ειδικοτήτων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</si>
  <si>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Πρόσληψη 3 εκπαιδευτικών κλάδου ΠΕ70 (Δάσκαλοι)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</si>
  <si>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Πρόσληψη 6 εκπαιδευτικών κλάδου ΠΕ70-Δασκάλων γενικής εκπαίδευσης ως προσωρινών αναπληρωτών πλήρους ωραρίου με σχέση εργασίας ιδιωτικού δικαίου ορισμένου χρόνου για το διδακτικό έτος 2019-2020</t>
  </si>
  <si>
    <t>Πρόσληψη 5 εκπαιδευτικών κλάδων/ειδικοτήτων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</si>
  <si>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Πρόσληψη 210 εκπαιδευτικών κλάδων ΕΑΕ και γενικής εκπαίδευσης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</si>
  <si>
    <t>Πρόσληψη 95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</si>
  <si>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28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</si>
  <si>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38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</si>
  <si>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173914/Ε1/07-11-2019 (ΑΔΑ: Ω4ΚΑ4653ΠΣ-8ΨΥ)</t>
  </si>
  <si>
    <t>173939/Ε1/07-11-2019 (ΑΔΑ: 6Η114653ΠΣ-ΛΝΕ)</t>
  </si>
  <si>
    <t>173998/Ε1/07-11-2019 (ΑΔΑ: 624Κ4653ΠΣ-ΦΦΝ)</t>
  </si>
  <si>
    <t>186121/Ε1/26-11-2019 (ΑΔΑ: ΨΡΧΠ46ΜΤΛΗ-Π1Δ)</t>
  </si>
  <si>
    <t>186136/Ε1/26-11-2019 (ΑΔΑ: Ω5ΦΟ46ΜΤΛΗ-ΣΕΞ)</t>
  </si>
  <si>
    <t>186153/Ε1/26-11-2019 (ΑΔΑ: 9ΩΠ346ΜΤΛΗ-Α3Ζ)</t>
  </si>
  <si>
    <t>186163/Ε1/26-11-2019 (ΑΔΑ: ΨΨΟΤ46ΜΤΛΗ-ΜΨ1)</t>
  </si>
  <si>
    <t>186168/Ε1/26-11-2019 (ΑΔΑ: 6Ρ9446ΜΤΛΗ-4ΛΩ)</t>
  </si>
  <si>
    <t>27/11/21019</t>
  </si>
  <si>
    <t>193595/Ε1/09-12-2019 (ΑΔΑ: 66Υ246ΜΤΛΗ-ΙΚΙ)</t>
  </si>
  <si>
    <t>193605/Ε1/09-12-2019 (ΑΔΑ: 6ΛΔ946ΜΤΛΗ-Λ47)</t>
  </si>
  <si>
    <t>193618/Ε1/09-12-2019 (ΑΔΑ: 6ΠΛΠ46ΜΤΛΗ-Σ55)</t>
  </si>
  <si>
    <t>193634/Ε1/09-12-2019 (ΑΔΑ: Ω3ΓΚ46ΜΤΛΗ-ΨΛΥ)</t>
  </si>
  <si>
    <t>Πρόσληψη 415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</si>
  <si>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50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</si>
  <si>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11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</si>
  <si>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Πρόσληψη 3 εκπαιδευτικών κλάδου ΠΕ70-Δασκάλων γενικής εκπαίδευσης ως προσωρινών αναπληρωτών πλήρους ωραρίου με σχέση εργασίας ιδιωτικού δικαίου ορισμένου χρόνου για το διδακτικό έτος 2019-2020</t>
  </si>
  <si>
    <t>Πρόσληψη 147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</si>
  <si>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19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</si>
  <si>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8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</si>
  <si>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4328/Ε1/14-01-2020 (ΑΔΑ: Ω86Ι46ΜΤΛΗ-ΣΙΨ)</t>
  </si>
  <si>
    <t>4331/Ε1/14-01-2020 (ΑΔΑ: Ω1Κ146ΜΤΛΗ-ΝΨΚ)</t>
  </si>
  <si>
    <t>4341/Ε1/14-01-2020 (ΑΔΑ: 654246ΜΤΛΗ-ΜΨΓ)</t>
  </si>
  <si>
    <t>11588/Ε1/28-01-2020 (ΑΔΑ: 62ΛΣ46ΜΤΛΗ-ΩΝΣ)</t>
  </si>
  <si>
    <t>11607/Ε1/28-01-2020 (ΑΔΑ: 668746ΜΤΛΗ-3ΞΤ)</t>
  </si>
  <si>
    <t>11723/Ε1/28-01-2020 (ΑΔΑ: ΩΧΒΩ46ΜΤΛΗ-Α3Γ)</t>
  </si>
  <si>
    <t>11704/Ε1/28-01-2020 (ΑΔΑ: ΨΗΗ046ΜΤΛΗ-1ΗΔ)</t>
  </si>
  <si>
    <t>11686/Ε1/28-01-2020 (ΑΔΑ: 613246ΜΤΛΗ-0Λ9)</t>
  </si>
  <si>
    <t>11616/Ε1/28-01-2020 (ΑΔΑ: ΨΞΒ846ΜΤΛΗ-ΕΨ0)</t>
  </si>
  <si>
    <t>11626/Ε1/28-01-2020 (ΑΔΑ: 67ΙΦ46ΜΤΛΗ-21Σ)</t>
  </si>
  <si>
    <t>11639/Ε1/28-01-2020 (ΑΔΑ: ΩΞ2Ρ46ΜΤΛΗ-Φ32)</t>
  </si>
  <si>
    <t>11651/Ε1/28-01-2020 (ΑΔΑ: 6ΙΓΝ46ΜΤΛΗ-ΟΩΓ)</t>
  </si>
  <si>
    <t>Π.Δ.Ε. - (ΕΑΕ_ΠΑΡΑΛΛΗΛΗ)</t>
  </si>
  <si>
    <t>Π.Δ.Ε. - (ΚΕΣΥ)</t>
  </si>
  <si>
    <t>Π.Δ.Ε. - (ΣΜΕΑΕ-ΤΕ)</t>
  </si>
  <si>
    <t>Π.Δ.Ε. (MEIONOTIKA)</t>
  </si>
  <si>
    <t>Πρόσληψη 450 εκπαιδευτικών κλάδων ΕΑΕ και γενικής εκπαίδευσης ως προσωρινών αναπληρωτών με σχέση εργασίας ιδιωτικού δικαίου ορισμένου χρόνου σε δομές ΕΑΕ (Παράλληλη Στήριξη) για το διδακτικό έτος 2019-2020.</t>
  </si>
  <si>
    <t>Πρόσληψη 36 εκπαιδευτικών κλάδων/ειδικοτήτων 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2019-2020.</t>
  </si>
  <si>
    <t>Πρόσληψη 185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</si>
  <si>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65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</si>
  <si>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667 εκπαιδευτικών κλάδου ΠΕ70 (Δάσκαλοι)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</si>
  <si>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Πρόσληψη 50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</si>
  <si>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Πρόσληψη 1 εκπαιδευτικού κλάδου γενικής εκπαίδευσης ως προσωρινού αναπληρωτή πλήρους ωραρίου με σχέση εργασίας ιδιωτικού δικαίου ορισμένου χρόνου για το διδακτικό έτος 2019-2020</t>
  </si>
  <si>
    <t>Πρόσληψη 54 εκπαιδευτικών κλάδου ΠΕ70 Δασκάλων ΕΑΕ και γενικής εκπαίδευσης ως προσωρινών αναπληρωτών με σχέση εργασίας ιδιωτικού δικαίου ορισμένου χρόνου σε δομές ΕΑΕ (ΣΜΕΑΕ-ΤΕ) για το διδακτικό έτος 2019-2020.</t>
  </si>
  <si>
    <r>
      <t>Πρόσληψη 2</t>
    </r>
    <r>
      <rPr>
        <sz val="11"/>
        <color rgb="FFFF0000"/>
        <rFont val="Calibri"/>
        <family val="2"/>
        <charset val="161"/>
      </rPr>
      <t xml:space="preserve"> </t>
    </r>
    <r>
      <rPr>
        <sz val="11"/>
        <color theme="1"/>
        <rFont val="Calibri"/>
        <family val="2"/>
        <charset val="161"/>
      </rPr>
      <t>εκπαιδευτικών κλάδου ΕΑΕ ως προσωρινών αναπληρωτών με σχέση εργασίας ιδιωτικού δικαίου ορισμένου χρόνου σε δομές ΕΑΕ (ΚΕΣΥ) για το διδακτικό έτος 2019-2020.</t>
    </r>
  </si>
  <si>
    <t>Πρόσληψη 98 εκπαιδευτικών κλάδων ΕΑΕ και γενικής εκπαίδευσης ως προσωρινών αναπληρωτών με σχέση εργασίας ιδιωτικού δικαίου ορισμένου χρόνου σε δομές ΕΑΕ (Παράλληλη Στήριξη) για το διδακτικό έτος 2019-2020.</t>
  </si>
  <si>
    <t>Πρόσληψη 14 εκπαιδευτικών κλάδων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</t>
  </si>
  <si>
    <t>Πρόσληψη 9 εκπαιδευτικών κλάδου ΠΕ70 Δασκάλων γενικής εκπαίδευσης ως προσωρινών αναπληρωτών με σχέση εργασίας ιδιωτικού δικαίου ορισμένου χρόνου σε δομές ΕΑΕ (ΣΜΕΑΕ-ΤΕ) για το διδακτικό έτος 2019-2020</t>
  </si>
  <si>
    <t>Πρόσληψη 72 εκπαιδευτικών κλάδων/ειδικοτήτων γενικής εκπαίδευσης ως προσωρινών αναπληρωτών πλήρους και μειωμένου ωραρίου στο πλαίσιο υλοποίησης της Πράξης «ΕΝΙΑΙΟΣ ΤΥΠΟΣ ΟΛΟΗΜΕΡΟΥ ΔΗΜΟΤΙΚΟΥ ΣΧΟΛΕΙΟΥ, 2019-2020» (ΟΠΣ 5047065) για το διδακτικό έτος 2019-2020</t>
  </si>
  <si>
    <t>Πρόσληψη 26 εκπαιδευτικών κλάδου ΠΕ60 (Νηπιαγωγοί) ως προσωρινών αναπληρωτών  στο πλαίσιο υλοποίησης της Πράξης «ΕΝΙΣΧΥΣΗ ΠΡΟΣΧΟΛΙΚΗΣ ΕΚΠΑΙΔΕΥΣΗΣ, 2019-2020» (ΟΠΣ 5047058) για το διδακτικό έτος 2019-2020</t>
  </si>
  <si>
    <t>Πρόσληψη 157 εκπαιδευτικών κλάδου ΠΕ70 (Δάσκαλοι)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</si>
  <si>
    <t>Πρόσληψη 27 εκπαιδευτικών κλάδων/ειδικοτήτων γενικής εκπαίδευσης ως προσωρινών αναπληρωτών στο πλαίσιο υλοποίησης της Δράσης «Ένταξη προσφυγοπαίδων, ηλικίας έως 15 ετών, στο Εκπαιδευτικό Σύστημα» του Εθνικού Προγράμματος Ταμείου Ασύλου, Μετανάστευσης και Ένταξης 2014-2020 για το διδακτικό έτος 2019-2020</t>
  </si>
  <si>
    <t>22930/Ε1/17-02-2020 (ΑΔΑ: Ω0ΔΗ46ΜΤΛΗ-ΩΝΑ)</t>
  </si>
  <si>
    <t>22934/Ε1/17-02-2020 (ΑΔΑ: 6ΜΜΟ46ΜΤΛΗ-ΓΘ8)</t>
  </si>
  <si>
    <t>22949/Ε1/17-02-2020 (ΑΔΑ: ΩΘΟΔ46ΜΤΛΗ-ΤΑ1)</t>
  </si>
  <si>
    <t>22944/Ε1/17-02-2020 (ΑΔΑ: Ψ5Β546ΜΤΛΗ-ΣΛΧ)</t>
  </si>
  <si>
    <t>22946/Ε1/17-02-2020 (ΑΔΑ: ΩΞΖΞ46ΜΤΛΗ-Λ1Ρ)</t>
  </si>
  <si>
    <t>22941/Ε1/17-02-2020 (ΑΔΑ: ΩΡΡΡ46ΜΤΛΗ-ΨΘΔ)</t>
  </si>
  <si>
    <t>22938/Ε1/17-02-2020 (ΑΔΑ: Ψ2ΨΥ46ΜΤΛΗ-ΗΦ5)</t>
  </si>
  <si>
    <r>
      <t xml:space="preserve">Πρόσληψη </t>
    </r>
    <r>
      <rPr>
        <b/>
        <sz val="11"/>
        <color theme="1"/>
        <rFont val="Calibri"/>
        <family val="2"/>
        <charset val="161"/>
      </rPr>
      <t xml:space="preserve">12 </t>
    </r>
    <r>
      <rPr>
        <sz val="11"/>
        <color theme="1"/>
        <rFont val="Calibri"/>
        <family val="2"/>
        <charset val="161"/>
      </rPr>
      <t xml:space="preserve">εκπαιδευτικών κλάδων/ειδικοτήτων γενικής εκπαίδευσης ως προσωρινών αναπληρωτών στο πλαίσιο υλοποίησης της Δράσης </t>
    </r>
    <r>
      <rPr>
        <i/>
        <sz val="11"/>
        <color theme="1"/>
        <rFont val="Calibri"/>
        <family val="2"/>
        <charset val="161"/>
      </rPr>
      <t>«Ένταξη προσφυγοπαίδων, ηλικίας έως 15 ετών, στο Εκπαιδευτικό Σύστημα»</t>
    </r>
    <r>
      <rPr>
        <sz val="11"/>
        <color theme="1"/>
        <rFont val="Calibri"/>
        <family val="2"/>
        <charset val="161"/>
      </rPr>
      <t xml:space="preserve"> του Εθνικού Προγράμματος Ταμείου Ασύλου, Μετανάστευσης και Ένταξης 2014-2020 για το διδακτικό έτος 2019-2020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</si>
  <si>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19</t>
    </r>
    <r>
      <rPr>
        <sz val="11"/>
        <color theme="1"/>
        <rFont val="Calibri"/>
        <family val="2"/>
        <charset val="161"/>
      </rPr>
      <t xml:space="preserve"> εκπαιδευτικών κλάδου ΠΕ70 (Δάσκαλοι) ως προσωρινών αναπληρωτών στο πλαίσιο υλοποίησης της Πράξης «Ένταξη ευάλωτων κοινωνικών ομάδων (ΕΚΟ) στα σχολεία-Τάξεις Υποδοχής, σχολικό έτος 2019-2020» (ΟΠΣ 5045765) για το διδακτικό έτος 2019-2020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</si>
  <si>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2</t>
    </r>
    <r>
      <rPr>
        <sz val="11"/>
        <color theme="1"/>
        <rFont val="Calibri"/>
        <family val="2"/>
        <charset val="161"/>
      </rPr>
      <t xml:space="preserve"> εκπαιδευτικών κλάδων γενικής εκπαίδευσης ως προσωρινών αναπληρωτών με σχέση εργασίας ιδιωτικού δικαίου ορισμένου χρόνου  και χρηματοδότηση από το Συγχρηματοδοτούμενο Σκέλος του ΠΔΕ  για το διδακτικό έτος 2019-2020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</si>
  <si>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31</t>
    </r>
    <r>
      <rPr>
        <sz val="11"/>
        <color theme="1"/>
        <rFont val="Calibri"/>
        <family val="2"/>
        <charset val="161"/>
      </rPr>
      <t xml:space="preserve"> εκπαιδευτικών κλάδου ΠΕ60 (Νηπιαγωγοί) ως προσωρινών αναπληρωτών πλήρους  ωραρίου με σχέση εργασίας ιδιωτικού δικαίου ορισμένου χρόνου  και χρηματοδότηση από το Συγχρηματοδοτούμενο Σκέλος του ΠΔΕ  για το διδακτικό έτος 2019-2020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</si>
  <si>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178</t>
    </r>
    <r>
      <rPr>
        <sz val="11"/>
        <color theme="1"/>
        <rFont val="Calibri"/>
        <family val="2"/>
        <charset val="161"/>
      </rPr>
      <t xml:space="preserve"> εκπαιδευτικών κλάδων/ειδικοτήτων γενικής εκπαίδευσης ως προσωρινών αναπληρωτών πλήρους και μειωμένου ωραρίου με σχέση εργασίας ιδιωτικού δικαίου ορισμένου χρόνου  και χρηματοδότηση από το Συγχρηματοδοτούμενο Σκέλος του ΠΔΕ  για</t>
    </r>
    <r>
      <rPr>
        <sz val="11"/>
        <color rgb="FFFF0000"/>
        <rFont val="Calibri"/>
        <family val="2"/>
        <charset val="161"/>
      </rPr>
      <t xml:space="preserve"> </t>
    </r>
    <r>
      <rPr>
        <sz val="11"/>
        <color theme="1"/>
        <rFont val="Calibri"/>
        <family val="2"/>
        <charset val="161"/>
      </rPr>
      <t>το διδακτικό έτος 2019-2020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</si>
  <si>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 xml:space="preserve">6 </t>
    </r>
    <r>
      <rPr>
        <sz val="11"/>
        <color theme="1"/>
        <rFont val="Calibri"/>
        <family val="2"/>
        <charset val="161"/>
      </rPr>
      <t>εκπαιδευτικών κλάδων ΕΑΕ ως προσωρινών αναπληρωτών στο πλαίσιο υλοποίησης της Πράξης «ΕΝΙΣΧΥΣΗ ΥΠΟΣΤΗΡΙΚΤΙΚΩΝ ΔΟΜΩΝ ΕΚΠΑΙΔΕΥΣΗΣ, 2019-2020» (ΟΠΣ 5048220) για το διδακτικό έτος 2019-2020.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</si>
  <si>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55</t>
    </r>
    <r>
      <rPr>
        <sz val="11"/>
        <color theme="1"/>
        <rFont val="Calibri"/>
        <family val="2"/>
        <charset val="161"/>
      </rPr>
      <t xml:space="preserve"> εκπαιδευτικών κλάδων/ειδικοτήτων  ΕΑΕ και γενικής εκπαίδευσης ως προσωρινών αναπληρωτών στο πλαίσιο υλοποίησης της Πράξης «Πρόγραμμα μέτρων εξατομικευμένης υποστήριξης μαθητών με αναπηρίες ή/και ειδικές εκπαιδευτικές ανάγκες, σχολικό έτος 2019-2020» (ΟΠΣ 5047082) για το διδακτικό έτος 2019-2020.</t>
    </r>
  </si>
  <si>
    <r>
      <t xml:space="preserve">Πρόσληψη </t>
    </r>
    <r>
      <rPr>
        <b/>
        <sz val="11"/>
        <color theme="1"/>
        <rFont val="Calibri"/>
        <family val="2"/>
        <charset val="161"/>
      </rPr>
      <t>500</t>
    </r>
    <r>
      <rPr>
        <sz val="11"/>
        <color theme="1"/>
        <rFont val="Calibri"/>
        <family val="2"/>
        <charset val="161"/>
      </rPr>
      <t xml:space="preserve"> εκπαιδευτικών κλάδων ΕΑΕ και γενικής εκπαίδευσης ως προσωρινών αναπληρωτών στο πλαίσιο υλοποίησης της Πράξης «Πρόγραμμα εξειδικευμένης εκπαιδευτικής υποστήριξης για την ένταξη μαθητών με αναπηρία ή/και ειδικές εκπαιδευτικές ανάγκες, σχολικό έτος 2019-2020» (ΟΠΣ 5047057) για το διδακτικό έτος 2019-2020</t>
    </r>
  </si>
  <si>
    <t>Π.Δ.Ε. (ΕΝΙΑΙΟΣ ΤΥΠΟΣ Δ.Σ.)</t>
  </si>
  <si>
    <t>Π.Δ.Ε. (ΠΡΟΣΧΟΛΙΚΗ ΕΚΠ.)</t>
  </si>
  <si>
    <t>30744/E1/03-03-2020 (ΑΔΑ: 6Χ2Δ46ΜΤΛΗ-Λ9Ο)</t>
  </si>
  <si>
    <t>30781/E1/03-03-2020 (ΑΔΑ: ΩΘΙΒ46ΜΤΛΗ-ΞΡΖ)</t>
  </si>
  <si>
    <t>30808/E1/03-03-2020 (ΑΔΑ: ΨΥ3Γ46ΜΤΛΗ-ΑΔΑ)</t>
  </si>
  <si>
    <t>30833/E1/03-03-2020 (ΑΔΑ: ΩΙΛΠ46ΜΤΛΗ-ΒΝΘ)</t>
  </si>
  <si>
    <t>30850/E1/03-03-2020 (ΑΔΑ: ΨΞΘΓ46ΜΤΛΗ-ΨΣΕ)</t>
  </si>
  <si>
    <t>30905/E1/03-03-2020 (ΑΔΑ: 6ΩΝΙ46ΜΤΛΗ-73Λ)</t>
  </si>
  <si>
    <t>30923/E1/03-03-2020 (ΑΔΑ: 6Ν2Θ46ΜΤΛΗ-ΞΛ8)</t>
  </si>
  <si>
    <t>30938/E1/03-03-2020 (ΑΔΑ: Ω1ΣΑ46ΜΤΛΗ-6Λ1)</t>
  </si>
  <si>
    <t>ΣΥΝΟΛΟ ΑΡΧΙΚΩΝ ΠΡΟΣΛΗΨΕΩΝ ΣΧΟΛ. ΕΤΟΥΣ 2019-20:</t>
  </si>
  <si>
    <t>ΣΥΝΟΛΟ ΑΝΑΔΡΟΜΙΚΩΝ ή ΑΛΛΩΝ ΠΡΟΣΛΗΨΕΩΝ ΣΧΟΛ. ΕΤΟΥΣ 2019-20:</t>
  </si>
  <si>
    <t>ΣΥΝΟΛΟ ΠΡΟΣΛΗΨΕΩΝ ΣΧΟΛ. ΕΤΟΥΣ 2019-20: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</si>
</sst>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omic Sans MS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omic Sans MS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3"/>
      <color theme="1"/>
      <name val="Calibri"/>
      <family val="2"/>
      <charset val="161"/>
    </font>
    <font>
      <sz val="11"/>
      <color rgb="FFFF0000"/>
      <name val="Calibri"/>
      <family val="2"/>
      <charset val="161"/>
    </font>
    <font>
      <i/>
      <sz val="11"/>
      <color theme="1"/>
      <name val="Calibri"/>
      <family val="2"/>
      <charset val="161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BAF3"/>
        <bgColor indexed="64"/>
      </patternFill>
    </fill>
    <fill>
      <patternFill patternType="solid">
        <fgColor rgb="FFBEF5BB"/>
        <bgColor indexed="64"/>
      </patternFill>
    </fill>
    <fill>
      <patternFill patternType="solid">
        <fgColor rgb="FFB8EC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17" fillId="0" borderId="0"/>
    <xf numFmtId="0" fontId="14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0" xfId="0" applyAlignment="1"/>
    <xf numFmtId="14" fontId="22" fillId="0" borderId="1" xfId="1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49" fontId="19" fillId="12" borderId="4" xfId="1" applyNumberFormat="1" applyFont="1" applyFill="1" applyBorder="1" applyAlignment="1">
      <alignment horizontal="center" vertical="center" wrapText="1"/>
    </xf>
    <xf numFmtId="49" fontId="21" fillId="6" borderId="4" xfId="1" applyNumberFormat="1" applyFont="1" applyFill="1" applyBorder="1" applyAlignment="1">
      <alignment horizontal="center" vertical="center" wrapText="1"/>
    </xf>
    <xf numFmtId="49" fontId="21" fillId="7" borderId="1" xfId="1" applyNumberFormat="1" applyFont="1" applyFill="1" applyBorder="1" applyAlignment="1">
      <alignment horizontal="center" vertical="center" wrapText="1"/>
    </xf>
    <xf numFmtId="49" fontId="21" fillId="8" borderId="4" xfId="1" applyNumberFormat="1" applyFont="1" applyFill="1" applyBorder="1" applyAlignment="1">
      <alignment horizontal="center" vertical="center" wrapText="1"/>
    </xf>
    <xf numFmtId="49" fontId="21" fillId="10" borderId="1" xfId="1" applyNumberFormat="1" applyFont="1" applyFill="1" applyBorder="1" applyAlignment="1">
      <alignment horizontal="center" vertical="center" wrapText="1"/>
    </xf>
    <xf numFmtId="49" fontId="21" fillId="9" borderId="4" xfId="1" applyNumberFormat="1" applyFont="1" applyFill="1" applyBorder="1" applyAlignment="1">
      <alignment horizontal="center" vertical="center" wrapText="1"/>
    </xf>
    <xf numFmtId="49" fontId="21" fillId="11" borderId="4" xfId="1" applyNumberFormat="1" applyFont="1" applyFill="1" applyBorder="1" applyAlignment="1">
      <alignment horizontal="center" vertical="center" wrapText="1"/>
    </xf>
    <xf numFmtId="49" fontId="21" fillId="13" borderId="1" xfId="1" applyNumberFormat="1" applyFont="1" applyFill="1" applyBorder="1" applyAlignment="1">
      <alignment horizontal="center" vertical="center" wrapText="1"/>
    </xf>
    <xf numFmtId="49" fontId="21" fillId="8" borderId="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9" fontId="19" fillId="2" borderId="6" xfId="1" applyNumberFormat="1" applyFont="1" applyFill="1" applyBorder="1" applyAlignment="1">
      <alignment horizontal="center" vertical="center" wrapText="1"/>
    </xf>
    <xf numFmtId="49" fontId="19" fillId="2" borderId="5" xfId="1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1" borderId="1" xfId="0" applyNumberFormat="1" applyFont="1" applyFill="1" applyBorder="1" applyAlignment="1">
      <alignment horizontal="center" vertical="center"/>
    </xf>
    <xf numFmtId="3" fontId="16" fillId="1" borderId="4" xfId="0" applyNumberFormat="1" applyFont="1" applyFill="1" applyBorder="1" applyAlignment="1">
      <alignment horizontal="center" vertical="center"/>
    </xf>
    <xf numFmtId="3" fontId="16" fillId="1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/>
    <xf numFmtId="14" fontId="27" fillId="3" borderId="2" xfId="1" applyNumberFormat="1" applyFont="1" applyFill="1" applyBorder="1" applyAlignment="1">
      <alignment horizontal="left" wrapText="1" indent="5"/>
    </xf>
    <xf numFmtId="49" fontId="21" fillId="15" borderId="1" xfId="1" applyNumberFormat="1" applyFont="1" applyFill="1" applyBorder="1" applyAlignment="1">
      <alignment horizontal="center" vertical="center" wrapText="1"/>
    </xf>
    <xf numFmtId="49" fontId="21" fillId="11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23" fillId="0" borderId="1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14" fontId="22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24" fillId="17" borderId="1" xfId="0" applyNumberFormat="1" applyFont="1" applyFill="1" applyBorder="1" applyAlignment="1">
      <alignment horizontal="center" vertical="center"/>
    </xf>
    <xf numFmtId="3" fontId="25" fillId="17" borderId="1" xfId="0" applyNumberFormat="1" applyFont="1" applyFill="1" applyBorder="1" applyAlignment="1">
      <alignment horizontal="center" vertical="center"/>
    </xf>
    <xf numFmtId="3" fontId="9" fillId="17" borderId="1" xfId="0" applyNumberFormat="1" applyFont="1" applyFill="1" applyBorder="1" applyAlignment="1">
      <alignment horizontal="center" vertical="center"/>
    </xf>
    <xf numFmtId="49" fontId="21" fillId="9" borderId="3" xfId="1" applyNumberFormat="1" applyFont="1" applyFill="1" applyBorder="1" applyAlignment="1">
      <alignment horizontal="center" vertical="center" wrapText="1"/>
    </xf>
    <xf numFmtId="3" fontId="16" fillId="19" borderId="1" xfId="0" applyNumberFormat="1" applyFont="1" applyFill="1" applyBorder="1" applyAlignment="1">
      <alignment horizontal="center" vertical="center"/>
    </xf>
    <xf numFmtId="49" fontId="21" fillId="4" borderId="1" xfId="1" applyNumberFormat="1" applyFont="1" applyFill="1" applyBorder="1" applyAlignment="1">
      <alignment horizontal="center" vertical="center" wrapText="1"/>
    </xf>
    <xf numFmtId="49" fontId="21" fillId="14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49" fontId="19" fillId="2" borderId="13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19" fillId="2" borderId="22" xfId="1" applyNumberFormat="1" applyFont="1" applyFill="1" applyBorder="1" applyAlignment="1">
      <alignment vertical="center" wrapText="1"/>
    </xf>
    <xf numFmtId="49" fontId="21" fillId="2" borderId="21" xfId="1" applyNumberFormat="1" applyFont="1" applyFill="1" applyBorder="1" applyAlignment="1">
      <alignment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49" fontId="21" fillId="2" borderId="7" xfId="1" applyNumberFormat="1" applyFont="1" applyFill="1" applyBorder="1" applyAlignment="1">
      <alignment vertical="center" wrapText="1"/>
    </xf>
    <xf numFmtId="3" fontId="25" fillId="0" borderId="8" xfId="0" applyNumberFormat="1" applyFont="1" applyBorder="1" applyAlignment="1">
      <alignment horizontal="center" vertical="center"/>
    </xf>
    <xf numFmtId="49" fontId="21" fillId="11" borderId="15" xfId="1" applyNumberFormat="1" applyFont="1" applyFill="1" applyBorder="1" applyAlignment="1">
      <alignment horizontal="center" vertical="center" wrapText="1"/>
    </xf>
    <xf numFmtId="49" fontId="21" fillId="9" borderId="25" xfId="1" applyNumberFormat="1" applyFont="1" applyFill="1" applyBorder="1" applyAlignment="1">
      <alignment horizontal="center" vertical="center" wrapText="1"/>
    </xf>
    <xf numFmtId="3" fontId="16" fillId="1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1" borderId="26" xfId="0" applyNumberFormat="1" applyFont="1" applyFill="1" applyBorder="1" applyAlignment="1">
      <alignment horizontal="center" vertical="center"/>
    </xf>
    <xf numFmtId="49" fontId="21" fillId="5" borderId="15" xfId="1" applyNumberFormat="1" applyFont="1" applyFill="1" applyBorder="1" applyAlignment="1">
      <alignment horizontal="center" vertical="center" wrapText="1"/>
    </xf>
    <xf numFmtId="3" fontId="16" fillId="1" borderId="25" xfId="0" applyNumberFormat="1" applyFont="1" applyFill="1" applyBorder="1" applyAlignment="1">
      <alignment horizontal="center" vertical="center"/>
    </xf>
    <xf numFmtId="49" fontId="20" fillId="2" borderId="2" xfId="1" applyNumberFormat="1" applyFont="1" applyFill="1" applyBorder="1" applyAlignment="1">
      <alignment horizontal="left" vertical="center" wrapText="1"/>
    </xf>
    <xf numFmtId="49" fontId="21" fillId="4" borderId="15" xfId="1" applyNumberFormat="1" applyFont="1" applyFill="1" applyBorder="1" applyAlignment="1">
      <alignment horizontal="center" vertical="center" wrapText="1"/>
    </xf>
    <xf numFmtId="49" fontId="21" fillId="11" borderId="25" xfId="1" applyNumberFormat="1" applyFont="1" applyFill="1" applyBorder="1" applyAlignment="1">
      <alignment horizontal="center" vertical="center" wrapText="1"/>
    </xf>
    <xf numFmtId="49" fontId="21" fillId="11" borderId="30" xfId="1" applyNumberFormat="1" applyFont="1" applyFill="1" applyBorder="1" applyAlignment="1">
      <alignment horizontal="center" vertical="center" wrapText="1"/>
    </xf>
    <xf numFmtId="49" fontId="19" fillId="12" borderId="25" xfId="1" applyNumberFormat="1" applyFont="1" applyFill="1" applyBorder="1" applyAlignment="1">
      <alignment horizontal="center" vertical="center" wrapText="1"/>
    </xf>
    <xf numFmtId="3" fontId="16" fillId="1" borderId="30" xfId="0" applyNumberFormat="1" applyFont="1" applyFill="1" applyBorder="1" applyAlignment="1">
      <alignment horizontal="center" vertical="center"/>
    </xf>
    <xf numFmtId="49" fontId="20" fillId="2" borderId="3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1" xfId="0" applyFont="1" applyBorder="1"/>
    <xf numFmtId="3" fontId="16" fillId="0" borderId="1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/>
    </xf>
    <xf numFmtId="3" fontId="6" fillId="19" borderId="1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6" fillId="1" borderId="14" xfId="0" applyNumberFormat="1" applyFont="1" applyFill="1" applyBorder="1" applyAlignment="1">
      <alignment horizontal="center" vertical="center"/>
    </xf>
    <xf numFmtId="3" fontId="16" fillId="1" borderId="6" xfId="0" applyNumberFormat="1" applyFont="1" applyFill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3" fontId="16" fillId="1" borderId="16" xfId="0" applyNumberFormat="1" applyFont="1" applyFill="1" applyBorder="1" applyAlignment="1">
      <alignment horizontal="center" vertical="center"/>
    </xf>
    <xf numFmtId="3" fontId="16" fillId="1" borderId="32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/>
    </xf>
    <xf numFmtId="14" fontId="22" fillId="0" borderId="6" xfId="1" applyNumberFormat="1" applyFont="1" applyBorder="1" applyAlignment="1">
      <alignment horizontal="center" vertical="center"/>
    </xf>
    <xf numFmtId="14" fontId="23" fillId="0" borderId="6" xfId="0" applyNumberFormat="1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14" fontId="27" fillId="3" borderId="18" xfId="1" applyNumberFormat="1" applyFont="1" applyFill="1" applyBorder="1" applyAlignment="1">
      <alignment horizontal="left" wrapText="1" indent="5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25" xfId="0" applyNumberFormat="1" applyFont="1" applyFill="1" applyBorder="1" applyAlignment="1">
      <alignment horizontal="center" vertical="center"/>
    </xf>
    <xf numFmtId="49" fontId="26" fillId="2" borderId="6" xfId="1" applyNumberFormat="1" applyFont="1" applyFill="1" applyBorder="1" applyAlignment="1">
      <alignment horizontal="center" vertical="center" wrapText="1"/>
    </xf>
    <xf numFmtId="49" fontId="26" fillId="2" borderId="5" xfId="1" applyNumberFormat="1" applyFont="1" applyFill="1" applyBorder="1" applyAlignment="1">
      <alignment horizontal="center" vertical="center" wrapText="1"/>
    </xf>
    <xf numFmtId="49" fontId="26" fillId="2" borderId="9" xfId="1" applyNumberFormat="1" applyFont="1" applyFill="1" applyBorder="1" applyAlignment="1">
      <alignment horizontal="center" vertical="center" wrapText="1"/>
    </xf>
    <xf numFmtId="49" fontId="19" fillId="2" borderId="6" xfId="1" applyNumberFormat="1" applyFont="1" applyFill="1" applyBorder="1" applyAlignment="1">
      <alignment horizontal="center" vertical="center" wrapText="1"/>
    </xf>
    <xf numFmtId="49" fontId="19" fillId="2" borderId="5" xfId="1" applyNumberFormat="1" applyFont="1" applyFill="1" applyBorder="1" applyAlignment="1">
      <alignment horizontal="center" vertical="center" wrapText="1"/>
    </xf>
    <xf numFmtId="49" fontId="20" fillId="2" borderId="4" xfId="1" applyNumberFormat="1" applyFont="1" applyFill="1" applyBorder="1" applyAlignment="1">
      <alignment horizontal="center" vertical="center" wrapText="1"/>
    </xf>
    <xf numFmtId="49" fontId="20" fillId="2" borderId="3" xfId="1" applyNumberFormat="1" applyFont="1" applyFill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4" fontId="27" fillId="3" borderId="4" xfId="1" applyNumberFormat="1" applyFont="1" applyFill="1" applyBorder="1" applyAlignment="1">
      <alignment wrapText="1"/>
    </xf>
    <xf numFmtId="14" fontId="27" fillId="3" borderId="3" xfId="1" applyNumberFormat="1" applyFont="1" applyFill="1" applyBorder="1" applyAlignment="1">
      <alignment wrapText="1"/>
    </xf>
    <xf numFmtId="14" fontId="27" fillId="3" borderId="2" xfId="1" applyNumberFormat="1" applyFont="1" applyFill="1" applyBorder="1" applyAlignment="1">
      <alignment wrapText="1"/>
    </xf>
    <xf numFmtId="14" fontId="27" fillId="3" borderId="17" xfId="1" applyNumberFormat="1" applyFont="1" applyFill="1" applyBorder="1" applyAlignment="1">
      <alignment wrapText="1"/>
    </xf>
    <xf numFmtId="14" fontId="27" fillId="3" borderId="33" xfId="1" applyNumberFormat="1" applyFont="1" applyFill="1" applyBorder="1" applyAlignment="1">
      <alignment wrapText="1"/>
    </xf>
    <xf numFmtId="14" fontId="27" fillId="3" borderId="18" xfId="1" applyNumberFormat="1" applyFont="1" applyFill="1" applyBorder="1" applyAlignment="1">
      <alignment wrapText="1"/>
    </xf>
    <xf numFmtId="14" fontId="27" fillId="3" borderId="4" xfId="1" applyNumberFormat="1" applyFont="1" applyFill="1" applyBorder="1" applyAlignment="1">
      <alignment horizontal="left" vertical="center" wrapText="1"/>
    </xf>
    <xf numFmtId="14" fontId="27" fillId="3" borderId="3" xfId="1" applyNumberFormat="1" applyFont="1" applyFill="1" applyBorder="1" applyAlignment="1">
      <alignment horizontal="left" vertical="center" wrapText="1"/>
    </xf>
    <xf numFmtId="14" fontId="27" fillId="3" borderId="2" xfId="1" applyNumberFormat="1" applyFont="1" applyFill="1" applyBorder="1" applyAlignment="1">
      <alignment horizontal="left" vertical="center" wrapText="1"/>
    </xf>
    <xf numFmtId="3" fontId="25" fillId="0" borderId="13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49" fontId="21" fillId="2" borderId="20" xfId="1" applyNumberFormat="1" applyFont="1" applyFill="1" applyBorder="1" applyAlignment="1">
      <alignment horizontal="center" vertical="center" wrapText="1"/>
    </xf>
    <xf numFmtId="49" fontId="21" fillId="2" borderId="31" xfId="1" applyNumberFormat="1" applyFont="1" applyFill="1" applyBorder="1" applyAlignment="1">
      <alignment horizontal="center" vertical="center" wrapText="1"/>
    </xf>
    <xf numFmtId="49" fontId="26" fillId="2" borderId="23" xfId="1" applyNumberFormat="1" applyFont="1" applyFill="1" applyBorder="1" applyAlignment="1">
      <alignment horizontal="center" vertical="center" wrapText="1"/>
    </xf>
    <xf numFmtId="49" fontId="26" fillId="2" borderId="24" xfId="1" applyNumberFormat="1" applyFont="1" applyFill="1" applyBorder="1" applyAlignment="1">
      <alignment horizontal="center" vertical="center" wrapText="1"/>
    </xf>
    <xf numFmtId="49" fontId="21" fillId="18" borderId="27" xfId="1" applyNumberFormat="1" applyFont="1" applyFill="1" applyBorder="1" applyAlignment="1">
      <alignment horizontal="center" vertical="center" wrapText="1"/>
    </xf>
    <xf numFmtId="49" fontId="21" fillId="18" borderId="28" xfId="1" applyNumberFormat="1" applyFont="1" applyFill="1" applyBorder="1" applyAlignment="1">
      <alignment horizontal="center" vertical="center" wrapText="1"/>
    </xf>
    <xf numFmtId="49" fontId="21" fillId="18" borderId="29" xfId="1" applyNumberFormat="1" applyFont="1" applyFill="1" applyBorder="1" applyAlignment="1">
      <alignment horizontal="center" vertical="center" wrapText="1"/>
    </xf>
    <xf numFmtId="49" fontId="21" fillId="16" borderId="10" xfId="1" applyNumberFormat="1" applyFont="1" applyFill="1" applyBorder="1" applyAlignment="1">
      <alignment horizontal="center" vertical="center" wrapText="1"/>
    </xf>
    <xf numFmtId="49" fontId="21" fillId="16" borderId="11" xfId="1" applyNumberFormat="1" applyFont="1" applyFill="1" applyBorder="1" applyAlignment="1">
      <alignment horizontal="center" vertical="center" wrapText="1"/>
    </xf>
    <xf numFmtId="49" fontId="21" fillId="16" borderId="12" xfId="1" applyNumberFormat="1" applyFont="1" applyFill="1" applyBorder="1" applyAlignment="1">
      <alignment horizontal="center" vertical="center" wrapText="1"/>
    </xf>
    <xf numFmtId="49" fontId="21" fillId="20" borderId="10" xfId="1" applyNumberFormat="1" applyFont="1" applyFill="1" applyBorder="1" applyAlignment="1">
      <alignment horizontal="center" vertical="center" wrapText="1"/>
    </xf>
    <xf numFmtId="49" fontId="21" fillId="20" borderId="11" xfId="1" applyNumberFormat="1" applyFont="1" applyFill="1" applyBorder="1" applyAlignment="1">
      <alignment horizontal="center" vertical="center" wrapText="1"/>
    </xf>
    <xf numFmtId="49" fontId="21" fillId="20" borderId="12" xfId="1" applyNumberFormat="1" applyFont="1" applyFill="1" applyBorder="1" applyAlignment="1">
      <alignment horizontal="center" vertical="center" wrapText="1"/>
    </xf>
    <xf numFmtId="49" fontId="21" fillId="21" borderId="10" xfId="1" applyNumberFormat="1" applyFont="1" applyFill="1" applyBorder="1" applyAlignment="1">
      <alignment horizontal="center" vertical="center" wrapText="1"/>
    </xf>
    <xf numFmtId="49" fontId="21" fillId="21" borderId="11" xfId="1" applyNumberFormat="1" applyFont="1" applyFill="1" applyBorder="1" applyAlignment="1">
      <alignment horizontal="center" vertical="center" wrapText="1"/>
    </xf>
    <xf numFmtId="49" fontId="21" fillId="21" borderId="12" xfId="1" applyNumberFormat="1" applyFont="1" applyFill="1" applyBorder="1" applyAlignment="1">
      <alignment horizontal="center" vertical="center" wrapText="1"/>
    </xf>
    <xf numFmtId="49" fontId="21" fillId="2" borderId="6" xfId="1" applyNumberFormat="1" applyFont="1" applyFill="1" applyBorder="1" applyAlignment="1">
      <alignment horizontal="center" vertical="center" wrapText="1"/>
    </xf>
    <xf numFmtId="49" fontId="21" fillId="2" borderId="5" xfId="1" applyNumberFormat="1" applyFont="1" applyFill="1" applyBorder="1" applyAlignment="1">
      <alignment horizontal="center" vertical="center" wrapText="1"/>
    </xf>
  </cellXfs>
  <cellStyles count="4">
    <cellStyle name="Κανονικό" xfId="0" builtinId="0"/>
    <cellStyle name="Κανονικό 2" xfId="2"/>
    <cellStyle name="Κανονικό 3" xfId="1"/>
    <cellStyle name="Κανονικό 4" xfId="3"/>
  </cellStyles>
  <dxfs count="0"/>
  <tableStyles count="0" defaultTableStyle="TableStyleMedium9" defaultPivotStyle="PivotStyleLight16"/>
  <colors>
    <mruColors>
      <color rgb="FFB8ECF8"/>
      <color rgb="FFF8E3B8"/>
      <color rgb="FFBEF5BB"/>
      <color rgb="FFF6B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77"/>
  <sheetViews>
    <sheetView tabSelected="1" zoomScaleNormal="100" workbookViewId="0">
      <pane xSplit="2" ySplit="4" topLeftCell="D65" activePane="bottomRight" state="frozen"/>
      <selection pane="topRight" activeCell="C1" sqref="C1"/>
      <selection pane="bottomLeft" activeCell="A5" sqref="A5"/>
      <selection pane="bottomRight" activeCell="A76" sqref="A76:D76"/>
    </sheetView>
  </sheetViews>
  <sheetFormatPr defaultRowHeight="15" x14ac:dyDescent="0.3"/>
  <cols>
    <col min="1" max="1" width="3.625" bestFit="1" customWidth="1"/>
    <col min="2" max="2" width="41.5" style="33" bestFit="1" customWidth="1"/>
    <col min="3" max="3" width="11.125" style="2" bestFit="1" customWidth="1"/>
    <col min="4" max="4" width="10.875" style="1" bestFit="1" customWidth="1"/>
    <col min="5" max="5" width="10.875" style="1" customWidth="1"/>
    <col min="6" max="6" width="9.625" style="2" customWidth="1"/>
    <col min="7" max="8" width="9.875" style="2" bestFit="1" customWidth="1"/>
    <col min="9" max="13" width="6.875" customWidth="1"/>
    <col min="14" max="14" width="6.875" style="4" customWidth="1"/>
    <col min="15" max="20" width="6.875" customWidth="1"/>
    <col min="21" max="21" width="7.875" customWidth="1"/>
    <col min="22" max="22" width="6.875" customWidth="1"/>
    <col min="23" max="23" width="7.875" customWidth="1"/>
    <col min="24" max="24" width="7.75" customWidth="1"/>
    <col min="25" max="45" width="6.875" customWidth="1"/>
    <col min="46" max="47" width="5.125" customWidth="1"/>
    <col min="48" max="48" width="5.25" customWidth="1"/>
    <col min="49" max="50" width="6.875" customWidth="1"/>
    <col min="51" max="51" width="5.125" customWidth="1"/>
    <col min="52" max="52" width="6.375" customWidth="1"/>
    <col min="53" max="53" width="40.25" style="1" bestFit="1" customWidth="1"/>
    <col min="54" max="54" width="255.625" style="17" bestFit="1" customWidth="1"/>
  </cols>
  <sheetData>
    <row r="1" spans="1:54" ht="15.75" customHeight="1" x14ac:dyDescent="0.3">
      <c r="A1" s="113" t="s">
        <v>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67"/>
      <c r="BB1" s="61"/>
    </row>
    <row r="2" spans="1:54" ht="30" customHeight="1" thickBot="1" x14ac:dyDescent="0.35">
      <c r="A2" s="111" t="s">
        <v>1</v>
      </c>
      <c r="B2" s="144" t="s">
        <v>0</v>
      </c>
      <c r="C2" s="111" t="s">
        <v>2</v>
      </c>
      <c r="D2" s="111" t="s">
        <v>19</v>
      </c>
      <c r="E2" s="111" t="s">
        <v>18</v>
      </c>
      <c r="F2" s="111" t="s">
        <v>3</v>
      </c>
      <c r="G2" s="18" t="s">
        <v>17</v>
      </c>
      <c r="H2" s="18" t="s">
        <v>17</v>
      </c>
      <c r="I2" s="128" t="s">
        <v>13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52"/>
      <c r="AS2" s="52"/>
      <c r="AT2" s="52"/>
      <c r="AU2" s="52"/>
      <c r="AV2" s="52"/>
      <c r="AW2" s="52"/>
      <c r="AX2" s="52"/>
      <c r="AY2" s="52"/>
      <c r="AZ2" s="50"/>
      <c r="BA2" s="108" t="s">
        <v>16</v>
      </c>
      <c r="BB2" s="108" t="s">
        <v>15</v>
      </c>
    </row>
    <row r="3" spans="1:54" ht="30" customHeight="1" x14ac:dyDescent="0.3">
      <c r="A3" s="112"/>
      <c r="B3" s="145"/>
      <c r="C3" s="112"/>
      <c r="D3" s="112"/>
      <c r="E3" s="112"/>
      <c r="F3" s="112"/>
      <c r="G3" s="19" t="s">
        <v>6</v>
      </c>
      <c r="H3" s="49" t="s">
        <v>7</v>
      </c>
      <c r="I3" s="138" t="s">
        <v>41</v>
      </c>
      <c r="J3" s="139"/>
      <c r="K3" s="139"/>
      <c r="L3" s="139"/>
      <c r="M3" s="139"/>
      <c r="N3" s="139"/>
      <c r="O3" s="139"/>
      <c r="P3" s="139"/>
      <c r="Q3" s="139"/>
      <c r="R3" s="139"/>
      <c r="S3" s="140"/>
      <c r="T3" s="141" t="s">
        <v>42</v>
      </c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3"/>
      <c r="AF3" s="132" t="s">
        <v>39</v>
      </c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4"/>
      <c r="AR3" s="135" t="s">
        <v>40</v>
      </c>
      <c r="AS3" s="136"/>
      <c r="AT3" s="136"/>
      <c r="AU3" s="136"/>
      <c r="AV3" s="136"/>
      <c r="AW3" s="136"/>
      <c r="AX3" s="136"/>
      <c r="AY3" s="136"/>
      <c r="AZ3" s="137"/>
      <c r="BA3" s="130"/>
      <c r="BB3" s="109"/>
    </row>
    <row r="4" spans="1:54" ht="30" x14ac:dyDescent="0.3">
      <c r="A4" s="112"/>
      <c r="B4" s="145"/>
      <c r="C4" s="112"/>
      <c r="D4" s="112"/>
      <c r="E4" s="112"/>
      <c r="F4" s="112"/>
      <c r="G4" s="19"/>
      <c r="H4" s="47"/>
      <c r="I4" s="59" t="s">
        <v>5</v>
      </c>
      <c r="J4" s="44" t="s">
        <v>4</v>
      </c>
      <c r="K4" s="14" t="s">
        <v>10</v>
      </c>
      <c r="L4" s="8" t="s">
        <v>8</v>
      </c>
      <c r="M4" s="45" t="s">
        <v>11</v>
      </c>
      <c r="N4" s="11" t="s">
        <v>12</v>
      </c>
      <c r="O4" s="9" t="s">
        <v>9</v>
      </c>
      <c r="P4" s="10" t="s">
        <v>35</v>
      </c>
      <c r="Q4" s="7" t="s">
        <v>36</v>
      </c>
      <c r="R4" s="13" t="s">
        <v>34</v>
      </c>
      <c r="S4" s="55" t="s">
        <v>38</v>
      </c>
      <c r="T4" s="54" t="s">
        <v>21</v>
      </c>
      <c r="U4" s="32" t="s">
        <v>25</v>
      </c>
      <c r="V4" s="31" t="s">
        <v>20</v>
      </c>
      <c r="W4" s="31" t="s">
        <v>24</v>
      </c>
      <c r="X4" s="8" t="s">
        <v>26</v>
      </c>
      <c r="Y4" s="11" t="s">
        <v>29</v>
      </c>
      <c r="Z4" s="9" t="s">
        <v>28</v>
      </c>
      <c r="AA4" s="51" t="s">
        <v>31</v>
      </c>
      <c r="AB4" s="51" t="s">
        <v>27</v>
      </c>
      <c r="AC4" s="7" t="s">
        <v>33</v>
      </c>
      <c r="AD4" s="42" t="s">
        <v>32</v>
      </c>
      <c r="AE4" s="55" t="s">
        <v>37</v>
      </c>
      <c r="AF4" s="62" t="s">
        <v>5</v>
      </c>
      <c r="AG4" s="44" t="s">
        <v>4</v>
      </c>
      <c r="AH4" s="14" t="s">
        <v>10</v>
      </c>
      <c r="AI4" s="8" t="s">
        <v>8</v>
      </c>
      <c r="AJ4" s="45" t="s">
        <v>11</v>
      </c>
      <c r="AK4" s="11" t="s">
        <v>12</v>
      </c>
      <c r="AL4" s="9" t="s">
        <v>9</v>
      </c>
      <c r="AM4" s="10" t="s">
        <v>35</v>
      </c>
      <c r="AN4" s="15" t="s">
        <v>14</v>
      </c>
      <c r="AO4" s="7" t="s">
        <v>36</v>
      </c>
      <c r="AP4" s="12" t="s">
        <v>34</v>
      </c>
      <c r="AQ4" s="63" t="s">
        <v>38</v>
      </c>
      <c r="AR4" s="64" t="s">
        <v>25</v>
      </c>
      <c r="AS4" s="13" t="s">
        <v>24</v>
      </c>
      <c r="AT4" s="8" t="s">
        <v>26</v>
      </c>
      <c r="AU4" s="8" t="s">
        <v>29</v>
      </c>
      <c r="AV4" s="9" t="s">
        <v>28</v>
      </c>
      <c r="AW4" s="10" t="s">
        <v>31</v>
      </c>
      <c r="AX4" s="15" t="s">
        <v>27</v>
      </c>
      <c r="AY4" s="7" t="s">
        <v>33</v>
      </c>
      <c r="AZ4" s="65" t="s">
        <v>32</v>
      </c>
      <c r="BA4" s="131"/>
      <c r="BB4" s="110"/>
    </row>
    <row r="5" spans="1:54" ht="15" customHeight="1" x14ac:dyDescent="0.3">
      <c r="A5" s="3">
        <v>1</v>
      </c>
      <c r="B5" s="46" t="s">
        <v>45</v>
      </c>
      <c r="C5" s="5">
        <v>43714</v>
      </c>
      <c r="D5" s="34">
        <v>43714</v>
      </c>
      <c r="E5" s="6">
        <v>43717</v>
      </c>
      <c r="F5" s="21">
        <f>SUM(I5:AZ5)</f>
        <v>4083</v>
      </c>
      <c r="G5" s="22">
        <f>SUM(I5:AE5)</f>
        <v>4083</v>
      </c>
      <c r="H5" s="22">
        <f>SUM(AF5:AZ5)</f>
        <v>0</v>
      </c>
      <c r="I5" s="56"/>
      <c r="J5" s="24"/>
      <c r="K5" s="24"/>
      <c r="L5" s="24"/>
      <c r="M5" s="24"/>
      <c r="N5" s="24"/>
      <c r="O5" s="24"/>
      <c r="P5" s="24"/>
      <c r="Q5" s="24"/>
      <c r="R5" s="24"/>
      <c r="S5" s="60"/>
      <c r="T5" s="80">
        <v>35</v>
      </c>
      <c r="U5" s="79">
        <v>472</v>
      </c>
      <c r="V5" s="79">
        <v>1065</v>
      </c>
      <c r="W5" s="79">
        <v>2511</v>
      </c>
      <c r="X5" s="24"/>
      <c r="Y5" s="24"/>
      <c r="Z5" s="24"/>
      <c r="AA5" s="24"/>
      <c r="AB5" s="24"/>
      <c r="AC5" s="26"/>
      <c r="AD5" s="26"/>
      <c r="AE5" s="58"/>
      <c r="AF5" s="56"/>
      <c r="AG5" s="24"/>
      <c r="AH5" s="24"/>
      <c r="AI5" s="24"/>
      <c r="AJ5" s="24"/>
      <c r="AK5" s="25"/>
      <c r="AL5" s="25"/>
      <c r="AM5" s="25"/>
      <c r="AN5" s="26"/>
      <c r="AO5" s="25"/>
      <c r="AP5" s="24"/>
      <c r="AQ5" s="60"/>
      <c r="AR5" s="66"/>
      <c r="AS5" s="25"/>
      <c r="AT5" s="25"/>
      <c r="AU5" s="25"/>
      <c r="AV5" s="25"/>
      <c r="AW5" s="25"/>
      <c r="AX5" s="25"/>
      <c r="AY5" s="25"/>
      <c r="AZ5" s="60"/>
      <c r="BA5" s="69" t="s">
        <v>86</v>
      </c>
      <c r="BB5" s="78" t="s">
        <v>53</v>
      </c>
    </row>
    <row r="6" spans="1:54" ht="15" customHeight="1" x14ac:dyDescent="0.3">
      <c r="A6" s="3">
        <v>2</v>
      </c>
      <c r="B6" s="85" t="s">
        <v>44</v>
      </c>
      <c r="C6" s="5">
        <v>43714</v>
      </c>
      <c r="D6" s="34">
        <v>43714</v>
      </c>
      <c r="E6" s="6">
        <v>43717</v>
      </c>
      <c r="F6" s="21">
        <f>SUM(I6:AZ6)</f>
        <v>2005</v>
      </c>
      <c r="G6" s="22">
        <f>SUM(I6:AE6)</f>
        <v>2005</v>
      </c>
      <c r="H6" s="22">
        <f>SUM(AF6:AZ6)</f>
        <v>0</v>
      </c>
      <c r="I6" s="56"/>
      <c r="J6" s="24"/>
      <c r="K6" s="24"/>
      <c r="L6" s="24"/>
      <c r="M6" s="24"/>
      <c r="N6" s="86">
        <v>2</v>
      </c>
      <c r="O6" s="24"/>
      <c r="P6" s="24"/>
      <c r="Q6" s="24"/>
      <c r="R6" s="86">
        <v>2</v>
      </c>
      <c r="S6" s="86">
        <v>1</v>
      </c>
      <c r="T6" s="80">
        <v>15</v>
      </c>
      <c r="U6" s="79">
        <v>244</v>
      </c>
      <c r="V6" s="79">
        <v>1269</v>
      </c>
      <c r="W6" s="79">
        <v>369</v>
      </c>
      <c r="X6" s="23">
        <v>4</v>
      </c>
      <c r="Y6" s="23">
        <v>17</v>
      </c>
      <c r="Z6" s="23">
        <v>18</v>
      </c>
      <c r="AA6" s="23">
        <v>23</v>
      </c>
      <c r="AB6" s="23">
        <v>4</v>
      </c>
      <c r="AC6" s="23">
        <v>23</v>
      </c>
      <c r="AD6" s="23">
        <v>13</v>
      </c>
      <c r="AE6" s="87">
        <v>1</v>
      </c>
      <c r="AF6" s="56"/>
      <c r="AG6" s="24"/>
      <c r="AH6" s="24"/>
      <c r="AI6" s="24"/>
      <c r="AJ6" s="24"/>
      <c r="AK6" s="25"/>
      <c r="AL6" s="25"/>
      <c r="AM6" s="25"/>
      <c r="AN6" s="26"/>
      <c r="AO6" s="25"/>
      <c r="AP6" s="24"/>
      <c r="AQ6" s="60"/>
      <c r="AR6" s="66"/>
      <c r="AS6" s="25"/>
      <c r="AT6" s="25"/>
      <c r="AU6" s="25"/>
      <c r="AV6" s="25"/>
      <c r="AW6" s="25"/>
      <c r="AX6" s="25"/>
      <c r="AY6" s="25"/>
      <c r="AZ6" s="60"/>
      <c r="BA6" s="69" t="s">
        <v>87</v>
      </c>
      <c r="BB6" s="78" t="s">
        <v>51</v>
      </c>
    </row>
    <row r="7" spans="1:54" s="1" customFormat="1" ht="15" customHeight="1" x14ac:dyDescent="0.3">
      <c r="A7" s="3">
        <v>3</v>
      </c>
      <c r="B7" s="46" t="s">
        <v>47</v>
      </c>
      <c r="C7" s="5">
        <v>43714</v>
      </c>
      <c r="D7" s="34">
        <v>43714</v>
      </c>
      <c r="E7" s="6">
        <v>43717</v>
      </c>
      <c r="F7" s="21">
        <f>SUM(I7:AZ7)</f>
        <v>120</v>
      </c>
      <c r="G7" s="22">
        <f>SUM(I7:AE7)</f>
        <v>120</v>
      </c>
      <c r="H7" s="22">
        <f>SUM(AF7:AZ7)</f>
        <v>0</v>
      </c>
      <c r="I7" s="56"/>
      <c r="J7" s="24"/>
      <c r="K7" s="24"/>
      <c r="L7" s="24"/>
      <c r="M7" s="24"/>
      <c r="N7" s="24"/>
      <c r="O7" s="24"/>
      <c r="P7" s="24"/>
      <c r="Q7" s="24"/>
      <c r="R7" s="24"/>
      <c r="S7" s="60"/>
      <c r="T7" s="80">
        <v>6</v>
      </c>
      <c r="U7" s="79">
        <v>41</v>
      </c>
      <c r="V7" s="79">
        <v>46</v>
      </c>
      <c r="W7" s="79">
        <v>27</v>
      </c>
      <c r="X7" s="24"/>
      <c r="Y7" s="24"/>
      <c r="Z7" s="24"/>
      <c r="AA7" s="24"/>
      <c r="AB7" s="24"/>
      <c r="AC7" s="26"/>
      <c r="AD7" s="26"/>
      <c r="AE7" s="58"/>
      <c r="AF7" s="56"/>
      <c r="AG7" s="24"/>
      <c r="AH7" s="24"/>
      <c r="AI7" s="24"/>
      <c r="AJ7" s="24"/>
      <c r="AK7" s="25"/>
      <c r="AL7" s="25"/>
      <c r="AM7" s="25"/>
      <c r="AN7" s="26"/>
      <c r="AO7" s="25"/>
      <c r="AP7" s="24"/>
      <c r="AQ7" s="60"/>
      <c r="AR7" s="66"/>
      <c r="AS7" s="25"/>
      <c r="AT7" s="25"/>
      <c r="AU7" s="25"/>
      <c r="AV7" s="25"/>
      <c r="AW7" s="25"/>
      <c r="AX7" s="25"/>
      <c r="AY7" s="25"/>
      <c r="AZ7" s="60"/>
      <c r="BA7" s="69" t="s">
        <v>57</v>
      </c>
      <c r="BB7" s="78" t="s">
        <v>55</v>
      </c>
    </row>
    <row r="8" spans="1:54" ht="15" customHeight="1" x14ac:dyDescent="0.3">
      <c r="A8" s="3">
        <v>4</v>
      </c>
      <c r="B8" s="46" t="s">
        <v>46</v>
      </c>
      <c r="C8" s="5">
        <v>43714</v>
      </c>
      <c r="D8" s="34">
        <v>43714</v>
      </c>
      <c r="E8" s="6">
        <v>43717</v>
      </c>
      <c r="F8" s="21">
        <f>SUM(I8:AZ8)</f>
        <v>668</v>
      </c>
      <c r="G8" s="22">
        <f>SUM(I8:AE8)</f>
        <v>668</v>
      </c>
      <c r="H8" s="22">
        <f>SUM(AF8:AZ8)</f>
        <v>0</v>
      </c>
      <c r="I8" s="56"/>
      <c r="J8" s="23">
        <v>668</v>
      </c>
      <c r="K8" s="24"/>
      <c r="L8" s="24"/>
      <c r="M8" s="24"/>
      <c r="N8" s="24"/>
      <c r="O8" s="24"/>
      <c r="P8" s="24"/>
      <c r="Q8" s="24"/>
      <c r="R8" s="24"/>
      <c r="S8" s="60"/>
      <c r="T8" s="24"/>
      <c r="U8" s="24"/>
      <c r="V8" s="24"/>
      <c r="W8" s="24"/>
      <c r="X8" s="24"/>
      <c r="Y8" s="24"/>
      <c r="Z8" s="24"/>
      <c r="AA8" s="24"/>
      <c r="AB8" s="24"/>
      <c r="AC8" s="26"/>
      <c r="AD8" s="26"/>
      <c r="AE8" s="58"/>
      <c r="AF8" s="56"/>
      <c r="AG8" s="24"/>
      <c r="AH8" s="24"/>
      <c r="AI8" s="24"/>
      <c r="AJ8" s="24"/>
      <c r="AK8" s="25"/>
      <c r="AL8" s="25"/>
      <c r="AM8" s="25"/>
      <c r="AN8" s="26"/>
      <c r="AO8" s="25"/>
      <c r="AP8" s="24"/>
      <c r="AQ8" s="60"/>
      <c r="AR8" s="66"/>
      <c r="AS8" s="25"/>
      <c r="AT8" s="25"/>
      <c r="AU8" s="25"/>
      <c r="AV8" s="25"/>
      <c r="AW8" s="25"/>
      <c r="AX8" s="25"/>
      <c r="AY8" s="25"/>
      <c r="AZ8" s="60"/>
      <c r="BA8" s="71" t="s">
        <v>30</v>
      </c>
      <c r="BB8" s="94" t="s">
        <v>54</v>
      </c>
    </row>
    <row r="9" spans="1:54" ht="15" customHeight="1" x14ac:dyDescent="0.3">
      <c r="A9" s="3">
        <v>5</v>
      </c>
      <c r="B9" s="46" t="s">
        <v>61</v>
      </c>
      <c r="C9" s="5">
        <v>43714</v>
      </c>
      <c r="D9" s="34">
        <v>43714</v>
      </c>
      <c r="E9" s="6">
        <v>43717</v>
      </c>
      <c r="F9" s="21">
        <f t="shared" ref="F9:F10" si="0">SUM(I9:AZ9)</f>
        <v>2280</v>
      </c>
      <c r="G9" s="22">
        <f t="shared" ref="G9:G10" si="1">SUM(I9:AE9)</f>
        <v>2280</v>
      </c>
      <c r="H9" s="22">
        <f t="shared" ref="H9:H10" si="2">SUM(AF9:AZ9)</f>
        <v>0</v>
      </c>
      <c r="I9" s="57">
        <v>2280</v>
      </c>
      <c r="J9" s="24"/>
      <c r="K9" s="24"/>
      <c r="L9" s="24"/>
      <c r="M9" s="24"/>
      <c r="N9" s="24"/>
      <c r="O9" s="24"/>
      <c r="P9" s="24"/>
      <c r="Q9" s="24"/>
      <c r="R9" s="24"/>
      <c r="S9" s="60"/>
      <c r="T9" s="24"/>
      <c r="U9" s="24"/>
      <c r="V9" s="24"/>
      <c r="W9" s="24"/>
      <c r="X9" s="24"/>
      <c r="Y9" s="24"/>
      <c r="Z9" s="24"/>
      <c r="AA9" s="24"/>
      <c r="AB9" s="24"/>
      <c r="AC9" s="26"/>
      <c r="AD9" s="26"/>
      <c r="AE9" s="58"/>
      <c r="AF9" s="56"/>
      <c r="AG9" s="24"/>
      <c r="AH9" s="24"/>
      <c r="AI9" s="24"/>
      <c r="AJ9" s="24"/>
      <c r="AK9" s="25"/>
      <c r="AL9" s="25"/>
      <c r="AM9" s="25"/>
      <c r="AN9" s="26"/>
      <c r="AO9" s="25"/>
      <c r="AP9" s="24"/>
      <c r="AQ9" s="60"/>
      <c r="AR9" s="66"/>
      <c r="AS9" s="25"/>
      <c r="AT9" s="25"/>
      <c r="AU9" s="25"/>
      <c r="AV9" s="25"/>
      <c r="AW9" s="25"/>
      <c r="AX9" s="25"/>
      <c r="AY9" s="25"/>
      <c r="AZ9" s="60"/>
      <c r="BA9" s="70" t="s">
        <v>22</v>
      </c>
      <c r="BB9" s="78" t="s">
        <v>52</v>
      </c>
    </row>
    <row r="10" spans="1:54" ht="15" customHeight="1" x14ac:dyDescent="0.3">
      <c r="A10" s="3">
        <v>6</v>
      </c>
      <c r="B10" s="46" t="s">
        <v>48</v>
      </c>
      <c r="C10" s="5">
        <v>43714</v>
      </c>
      <c r="D10" s="34">
        <v>43714</v>
      </c>
      <c r="E10" s="6">
        <v>43717</v>
      </c>
      <c r="F10" s="21">
        <f t="shared" si="0"/>
        <v>10</v>
      </c>
      <c r="G10" s="22">
        <f t="shared" si="1"/>
        <v>10</v>
      </c>
      <c r="H10" s="22">
        <f t="shared" si="2"/>
        <v>0</v>
      </c>
      <c r="I10" s="56"/>
      <c r="J10" s="23">
        <v>10</v>
      </c>
      <c r="K10" s="24"/>
      <c r="L10" s="24"/>
      <c r="M10" s="24"/>
      <c r="N10" s="24"/>
      <c r="O10" s="24"/>
      <c r="P10" s="24"/>
      <c r="Q10" s="24"/>
      <c r="R10" s="24"/>
      <c r="S10" s="60"/>
      <c r="T10" s="56"/>
      <c r="U10" s="24"/>
      <c r="V10" s="24"/>
      <c r="W10" s="24"/>
      <c r="X10" s="24"/>
      <c r="Y10" s="24"/>
      <c r="Z10" s="24"/>
      <c r="AA10" s="24"/>
      <c r="AB10" s="24"/>
      <c r="AC10" s="26"/>
      <c r="AD10" s="26"/>
      <c r="AE10" s="58"/>
      <c r="AF10" s="56"/>
      <c r="AG10" s="24"/>
      <c r="AH10" s="24"/>
      <c r="AI10" s="24"/>
      <c r="AJ10" s="24"/>
      <c r="AK10" s="25"/>
      <c r="AL10" s="25"/>
      <c r="AM10" s="25"/>
      <c r="AN10" s="26"/>
      <c r="AO10" s="25"/>
      <c r="AP10" s="24"/>
      <c r="AQ10" s="60"/>
      <c r="AR10" s="66"/>
      <c r="AS10" s="25"/>
      <c r="AT10" s="25"/>
      <c r="AU10" s="25"/>
      <c r="AV10" s="25"/>
      <c r="AW10" s="25"/>
      <c r="AX10" s="25"/>
      <c r="AY10" s="25"/>
      <c r="AZ10" s="60"/>
      <c r="BA10" s="88" t="s">
        <v>49</v>
      </c>
      <c r="BB10" s="78" t="s">
        <v>56</v>
      </c>
    </row>
    <row r="11" spans="1:54" ht="15" customHeight="1" x14ac:dyDescent="0.3">
      <c r="A11" s="3">
        <v>7</v>
      </c>
      <c r="B11" s="46" t="s">
        <v>43</v>
      </c>
      <c r="C11" s="5">
        <v>43714</v>
      </c>
      <c r="D11" s="34">
        <v>43714</v>
      </c>
      <c r="E11" s="6">
        <v>43717</v>
      </c>
      <c r="F11" s="21">
        <f>SUM(I11:AZ11)</f>
        <v>7025</v>
      </c>
      <c r="G11" s="22">
        <f>SUM(I11:AE11)</f>
        <v>6743</v>
      </c>
      <c r="H11" s="22">
        <f>SUM(AF11:AZ11)</f>
        <v>282</v>
      </c>
      <c r="I11" s="56"/>
      <c r="J11" s="23">
        <v>3375</v>
      </c>
      <c r="K11" s="24"/>
      <c r="L11" s="82">
        <v>444</v>
      </c>
      <c r="M11" s="24"/>
      <c r="N11" s="82">
        <v>1169</v>
      </c>
      <c r="O11" s="82">
        <v>345</v>
      </c>
      <c r="P11" s="83">
        <v>417</v>
      </c>
      <c r="Q11" s="83">
        <v>310</v>
      </c>
      <c r="R11" s="82">
        <v>655</v>
      </c>
      <c r="S11" s="84">
        <v>28</v>
      </c>
      <c r="T11" s="56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56"/>
      <c r="AG11" s="24"/>
      <c r="AH11" s="82">
        <v>82</v>
      </c>
      <c r="AI11" s="24"/>
      <c r="AJ11" s="82">
        <v>200</v>
      </c>
      <c r="AK11" s="25"/>
      <c r="AL11" s="25"/>
      <c r="AM11" s="25"/>
      <c r="AN11" s="26"/>
      <c r="AO11" s="25"/>
      <c r="AP11" s="24"/>
      <c r="AQ11" s="60"/>
      <c r="AR11" s="66"/>
      <c r="AS11" s="25"/>
      <c r="AT11" s="25"/>
      <c r="AU11" s="25"/>
      <c r="AV11" s="25"/>
      <c r="AW11" s="25"/>
      <c r="AX11" s="25"/>
      <c r="AY11" s="25"/>
      <c r="AZ11" s="60"/>
      <c r="BA11" s="68" t="s">
        <v>23</v>
      </c>
      <c r="BB11" s="94" t="s">
        <v>50</v>
      </c>
    </row>
    <row r="12" spans="1:54" ht="15" customHeight="1" x14ac:dyDescent="0.3">
      <c r="A12" s="3">
        <v>8</v>
      </c>
      <c r="B12" s="46" t="s">
        <v>60</v>
      </c>
      <c r="C12" s="5">
        <v>43724</v>
      </c>
      <c r="D12" s="34" t="s">
        <v>59</v>
      </c>
      <c r="E12" s="6">
        <v>43724</v>
      </c>
      <c r="F12" s="21">
        <f t="shared" ref="F12:F68" si="3">SUM(I12:AZ12)</f>
        <v>2</v>
      </c>
      <c r="G12" s="22">
        <f t="shared" ref="G12:G68" si="4">SUM(I12:AE12)</f>
        <v>2</v>
      </c>
      <c r="H12" s="22">
        <f t="shared" ref="H12:H68" si="5">SUM(AF12:AZ12)</f>
        <v>0</v>
      </c>
      <c r="I12" s="56"/>
      <c r="J12" s="24"/>
      <c r="K12" s="24"/>
      <c r="L12" s="24"/>
      <c r="M12" s="24"/>
      <c r="N12" s="24"/>
      <c r="O12" s="24"/>
      <c r="P12" s="79">
        <v>1</v>
      </c>
      <c r="Q12" s="24"/>
      <c r="R12" s="79">
        <v>1</v>
      </c>
      <c r="S12" s="24"/>
      <c r="T12" s="56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56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56"/>
      <c r="AS12" s="25"/>
      <c r="AT12" s="25"/>
      <c r="AU12" s="25"/>
      <c r="AV12" s="25"/>
      <c r="AW12" s="25"/>
      <c r="AX12" s="25"/>
      <c r="AY12" s="25"/>
      <c r="AZ12" s="60"/>
      <c r="BA12" s="68" t="s">
        <v>23</v>
      </c>
      <c r="BB12" s="94" t="s">
        <v>62</v>
      </c>
    </row>
    <row r="13" spans="1:54" ht="15" customHeight="1" x14ac:dyDescent="0.3">
      <c r="A13" s="3">
        <v>9</v>
      </c>
      <c r="B13" s="46" t="s">
        <v>95</v>
      </c>
      <c r="C13" s="5">
        <v>43736</v>
      </c>
      <c r="D13" s="6">
        <v>43738</v>
      </c>
      <c r="E13" s="6">
        <v>43739</v>
      </c>
      <c r="F13" s="21">
        <f t="shared" si="3"/>
        <v>77</v>
      </c>
      <c r="G13" s="22">
        <f t="shared" si="4"/>
        <v>77</v>
      </c>
      <c r="H13" s="22">
        <f t="shared" si="5"/>
        <v>0</v>
      </c>
      <c r="I13" s="56"/>
      <c r="J13" s="23">
        <v>18</v>
      </c>
      <c r="K13" s="24"/>
      <c r="L13" s="24"/>
      <c r="M13" s="24"/>
      <c r="N13" s="24"/>
      <c r="O13" s="24"/>
      <c r="P13" s="24"/>
      <c r="Q13" s="24"/>
      <c r="R13" s="24"/>
      <c r="S13" s="24"/>
      <c r="T13" s="56"/>
      <c r="U13" s="79">
        <v>6</v>
      </c>
      <c r="V13" s="79">
        <v>4</v>
      </c>
      <c r="W13" s="79">
        <v>49</v>
      </c>
      <c r="X13" s="24"/>
      <c r="Y13" s="24"/>
      <c r="Z13" s="24"/>
      <c r="AA13" s="24"/>
      <c r="AB13" s="24"/>
      <c r="AC13" s="24"/>
      <c r="AD13" s="24"/>
      <c r="AE13" s="24"/>
      <c r="AF13" s="56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56"/>
      <c r="AS13" s="25"/>
      <c r="AT13" s="25"/>
      <c r="AU13" s="25"/>
      <c r="AV13" s="25"/>
      <c r="AW13" s="25"/>
      <c r="AX13" s="25"/>
      <c r="AY13" s="25"/>
      <c r="AZ13" s="60"/>
      <c r="BA13" s="69" t="s">
        <v>86</v>
      </c>
      <c r="BB13" s="78" t="s">
        <v>63</v>
      </c>
    </row>
    <row r="14" spans="1:54" ht="15" customHeight="1" x14ac:dyDescent="0.3">
      <c r="A14" s="3">
        <v>10</v>
      </c>
      <c r="B14" s="46" t="s">
        <v>64</v>
      </c>
      <c r="C14" s="5">
        <v>43736</v>
      </c>
      <c r="D14" s="6">
        <v>43738</v>
      </c>
      <c r="E14" s="6">
        <v>43739</v>
      </c>
      <c r="F14" s="21">
        <f t="shared" si="3"/>
        <v>594</v>
      </c>
      <c r="G14" s="22">
        <f t="shared" si="4"/>
        <v>594</v>
      </c>
      <c r="H14" s="22">
        <f t="shared" si="5"/>
        <v>0</v>
      </c>
      <c r="I14" s="56"/>
      <c r="J14" s="23">
        <v>35</v>
      </c>
      <c r="K14" s="24"/>
      <c r="L14" s="24"/>
      <c r="M14" s="24"/>
      <c r="N14" s="82">
        <v>16</v>
      </c>
      <c r="O14" s="24"/>
      <c r="P14" s="24"/>
      <c r="Q14" s="24"/>
      <c r="R14" s="79">
        <v>8</v>
      </c>
      <c r="S14" s="24"/>
      <c r="T14" s="79">
        <v>1</v>
      </c>
      <c r="U14" s="79">
        <v>116</v>
      </c>
      <c r="V14" s="79">
        <v>48</v>
      </c>
      <c r="W14" s="79">
        <v>277</v>
      </c>
      <c r="X14" s="79">
        <v>3</v>
      </c>
      <c r="Y14" s="79">
        <v>3</v>
      </c>
      <c r="Z14" s="79">
        <v>23</v>
      </c>
      <c r="AA14" s="79">
        <v>7</v>
      </c>
      <c r="AB14" s="79">
        <v>25</v>
      </c>
      <c r="AC14" s="79">
        <v>28</v>
      </c>
      <c r="AD14" s="79">
        <v>4</v>
      </c>
      <c r="AE14" s="24"/>
      <c r="AF14" s="56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56"/>
      <c r="AS14" s="25"/>
      <c r="AT14" s="25"/>
      <c r="AU14" s="25"/>
      <c r="AV14" s="25"/>
      <c r="AW14" s="25"/>
      <c r="AX14" s="25"/>
      <c r="AY14" s="25"/>
      <c r="AZ14" s="60"/>
      <c r="BA14" s="69" t="s">
        <v>87</v>
      </c>
      <c r="BB14" s="78" t="s">
        <v>67</v>
      </c>
    </row>
    <row r="15" spans="1:54" ht="15" customHeight="1" x14ac:dyDescent="0.3">
      <c r="A15" s="3">
        <v>11</v>
      </c>
      <c r="B15" s="46" t="s">
        <v>65</v>
      </c>
      <c r="C15" s="5">
        <v>43736</v>
      </c>
      <c r="D15" s="6">
        <v>43738</v>
      </c>
      <c r="E15" s="6">
        <v>43739</v>
      </c>
      <c r="F15" s="21">
        <f t="shared" si="3"/>
        <v>1129</v>
      </c>
      <c r="G15" s="22">
        <f t="shared" si="4"/>
        <v>1058</v>
      </c>
      <c r="H15" s="22">
        <f t="shared" si="5"/>
        <v>71</v>
      </c>
      <c r="I15" s="56"/>
      <c r="J15" s="23">
        <v>719</v>
      </c>
      <c r="K15" s="24"/>
      <c r="L15" s="23">
        <v>89</v>
      </c>
      <c r="M15" s="24"/>
      <c r="N15" s="23">
        <v>74</v>
      </c>
      <c r="O15" s="23">
        <v>46</v>
      </c>
      <c r="P15" s="23">
        <v>36</v>
      </c>
      <c r="Q15" s="23">
        <v>45</v>
      </c>
      <c r="R15" s="23">
        <v>49</v>
      </c>
      <c r="S15" s="24"/>
      <c r="T15" s="56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56"/>
      <c r="AG15" s="24"/>
      <c r="AH15" s="82">
        <v>25</v>
      </c>
      <c r="AI15" s="24"/>
      <c r="AJ15" s="82">
        <v>46</v>
      </c>
      <c r="AK15" s="24"/>
      <c r="AL15" s="24"/>
      <c r="AM15" s="24"/>
      <c r="AN15" s="24"/>
      <c r="AO15" s="24"/>
      <c r="AP15" s="24"/>
      <c r="AQ15" s="24"/>
      <c r="AR15" s="56"/>
      <c r="AS15" s="25"/>
      <c r="AT15" s="25"/>
      <c r="AU15" s="25"/>
      <c r="AV15" s="25"/>
      <c r="AW15" s="25"/>
      <c r="AX15" s="25"/>
      <c r="AY15" s="25"/>
      <c r="AZ15" s="60"/>
      <c r="BA15" s="68" t="s">
        <v>23</v>
      </c>
      <c r="BB15" s="78" t="s">
        <v>66</v>
      </c>
    </row>
    <row r="16" spans="1:54" ht="15" customHeight="1" x14ac:dyDescent="0.3">
      <c r="A16" s="3">
        <v>12</v>
      </c>
      <c r="B16" s="46" t="s">
        <v>68</v>
      </c>
      <c r="C16" s="5">
        <v>43736</v>
      </c>
      <c r="D16" s="6">
        <v>43738</v>
      </c>
      <c r="E16" s="6">
        <v>43739</v>
      </c>
      <c r="F16" s="21">
        <f t="shared" si="3"/>
        <v>539</v>
      </c>
      <c r="G16" s="22">
        <f t="shared" si="4"/>
        <v>539</v>
      </c>
      <c r="H16" s="22">
        <f t="shared" si="5"/>
        <v>0</v>
      </c>
      <c r="I16" s="80">
        <v>539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5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56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56"/>
      <c r="AS16" s="25"/>
      <c r="AT16" s="25"/>
      <c r="AU16" s="25"/>
      <c r="AV16" s="25"/>
      <c r="AW16" s="25"/>
      <c r="AX16" s="25"/>
      <c r="AY16" s="25"/>
      <c r="AZ16" s="60"/>
      <c r="BA16" s="70" t="s">
        <v>22</v>
      </c>
      <c r="BB16" s="78" t="s">
        <v>69</v>
      </c>
    </row>
    <row r="17" spans="1:54" ht="15" customHeight="1" x14ac:dyDescent="0.3">
      <c r="A17" s="3">
        <v>13</v>
      </c>
      <c r="B17" s="46" t="s">
        <v>70</v>
      </c>
      <c r="C17" s="5">
        <v>43736</v>
      </c>
      <c r="D17" s="6">
        <v>43738</v>
      </c>
      <c r="E17" s="6">
        <v>43739</v>
      </c>
      <c r="F17" s="21">
        <f t="shared" si="3"/>
        <v>26</v>
      </c>
      <c r="G17" s="22">
        <f t="shared" si="4"/>
        <v>26</v>
      </c>
      <c r="H17" s="22">
        <f t="shared" si="5"/>
        <v>0</v>
      </c>
      <c r="I17" s="56"/>
      <c r="J17" s="23">
        <v>26</v>
      </c>
      <c r="K17" s="24"/>
      <c r="L17" s="24"/>
      <c r="M17" s="24"/>
      <c r="N17" s="24"/>
      <c r="O17" s="24"/>
      <c r="P17" s="24"/>
      <c r="Q17" s="24"/>
      <c r="R17" s="24"/>
      <c r="S17" s="24"/>
      <c r="T17" s="5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56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56"/>
      <c r="AS17" s="25"/>
      <c r="AT17" s="25"/>
      <c r="AU17" s="25"/>
      <c r="AV17" s="25"/>
      <c r="AW17" s="25"/>
      <c r="AX17" s="25"/>
      <c r="AY17" s="25"/>
      <c r="AZ17" s="60"/>
      <c r="BA17" s="71" t="s">
        <v>30</v>
      </c>
      <c r="BB17" s="78" t="s">
        <v>71</v>
      </c>
    </row>
    <row r="18" spans="1:54" ht="15" customHeight="1" x14ac:dyDescent="0.3">
      <c r="A18" s="3">
        <v>14</v>
      </c>
      <c r="B18" s="46" t="s">
        <v>73</v>
      </c>
      <c r="C18" s="5">
        <v>43736</v>
      </c>
      <c r="D18" s="6">
        <v>43738</v>
      </c>
      <c r="E18" s="6">
        <v>43739</v>
      </c>
      <c r="F18" s="21">
        <f t="shared" si="3"/>
        <v>7</v>
      </c>
      <c r="G18" s="22">
        <f t="shared" si="4"/>
        <v>7</v>
      </c>
      <c r="H18" s="22">
        <f t="shared" si="5"/>
        <v>0</v>
      </c>
      <c r="I18" s="56"/>
      <c r="J18" s="23">
        <v>7</v>
      </c>
      <c r="K18" s="24"/>
      <c r="L18" s="24"/>
      <c r="M18" s="24"/>
      <c r="N18" s="24"/>
      <c r="O18" s="24"/>
      <c r="P18" s="24"/>
      <c r="Q18" s="24"/>
      <c r="R18" s="24"/>
      <c r="S18" s="24"/>
      <c r="T18" s="56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56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56"/>
      <c r="AS18" s="25"/>
      <c r="AT18" s="25"/>
      <c r="AU18" s="25"/>
      <c r="AV18" s="25"/>
      <c r="AW18" s="25"/>
      <c r="AX18" s="25"/>
      <c r="AY18" s="25"/>
      <c r="AZ18" s="60"/>
      <c r="BA18" s="102" t="s">
        <v>84</v>
      </c>
      <c r="BB18" s="78" t="s">
        <v>72</v>
      </c>
    </row>
    <row r="19" spans="1:54" ht="15" customHeight="1" x14ac:dyDescent="0.3">
      <c r="A19" s="3">
        <v>15</v>
      </c>
      <c r="B19" s="46" t="s">
        <v>93</v>
      </c>
      <c r="C19" s="5">
        <v>43749</v>
      </c>
      <c r="D19" s="6">
        <v>43752</v>
      </c>
      <c r="E19" s="6">
        <v>43753</v>
      </c>
      <c r="F19" s="21">
        <f t="shared" si="3"/>
        <v>36</v>
      </c>
      <c r="G19" s="22">
        <f t="shared" si="4"/>
        <v>36</v>
      </c>
      <c r="H19" s="22">
        <f t="shared" si="5"/>
        <v>0</v>
      </c>
      <c r="I19" s="56"/>
      <c r="J19" s="23">
        <v>7</v>
      </c>
      <c r="K19" s="24"/>
      <c r="L19" s="24"/>
      <c r="M19" s="24"/>
      <c r="N19" s="23">
        <v>1</v>
      </c>
      <c r="O19" s="24"/>
      <c r="P19" s="24"/>
      <c r="Q19" s="24"/>
      <c r="R19" s="24"/>
      <c r="S19" s="24"/>
      <c r="T19" s="56"/>
      <c r="U19" s="79">
        <v>7</v>
      </c>
      <c r="V19" s="79">
        <v>2</v>
      </c>
      <c r="W19" s="79">
        <v>10</v>
      </c>
      <c r="X19" s="79">
        <v>1</v>
      </c>
      <c r="Y19" s="24"/>
      <c r="Z19" s="79">
        <v>1</v>
      </c>
      <c r="AA19" s="24"/>
      <c r="AB19" s="79">
        <v>2</v>
      </c>
      <c r="AC19" s="79">
        <v>4</v>
      </c>
      <c r="AD19" s="79">
        <v>1</v>
      </c>
      <c r="AE19" s="24"/>
      <c r="AF19" s="56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56"/>
      <c r="AS19" s="25"/>
      <c r="AT19" s="25"/>
      <c r="AU19" s="25"/>
      <c r="AV19" s="25"/>
      <c r="AW19" s="25"/>
      <c r="AX19" s="25"/>
      <c r="AY19" s="25"/>
      <c r="AZ19" s="60"/>
      <c r="BA19" s="69" t="s">
        <v>87</v>
      </c>
      <c r="BB19" s="78" t="s">
        <v>78</v>
      </c>
    </row>
    <row r="20" spans="1:54" ht="15" customHeight="1" x14ac:dyDescent="0.3">
      <c r="A20" s="3">
        <v>16</v>
      </c>
      <c r="B20" s="46" t="s">
        <v>74</v>
      </c>
      <c r="C20" s="5">
        <v>43749</v>
      </c>
      <c r="D20" s="6">
        <v>43752</v>
      </c>
      <c r="E20" s="6">
        <v>43753</v>
      </c>
      <c r="F20" s="21">
        <f t="shared" si="3"/>
        <v>6</v>
      </c>
      <c r="G20" s="22">
        <f t="shared" si="4"/>
        <v>6</v>
      </c>
      <c r="H20" s="22">
        <f t="shared" si="5"/>
        <v>0</v>
      </c>
      <c r="I20" s="56"/>
      <c r="J20" s="23">
        <v>4</v>
      </c>
      <c r="K20" s="24"/>
      <c r="L20" s="24"/>
      <c r="M20" s="24"/>
      <c r="N20" s="24"/>
      <c r="O20" s="24"/>
      <c r="P20" s="24"/>
      <c r="Q20" s="24"/>
      <c r="R20" s="24"/>
      <c r="S20" s="24"/>
      <c r="T20" s="56"/>
      <c r="U20" s="79">
        <v>1</v>
      </c>
      <c r="V20" s="24"/>
      <c r="W20" s="79">
        <v>1</v>
      </c>
      <c r="X20" s="24"/>
      <c r="Y20" s="24"/>
      <c r="Z20" s="24"/>
      <c r="AA20" s="24"/>
      <c r="AB20" s="24"/>
      <c r="AC20" s="24"/>
      <c r="AD20" s="24"/>
      <c r="AE20" s="24"/>
      <c r="AF20" s="56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56"/>
      <c r="AS20" s="25"/>
      <c r="AT20" s="25"/>
      <c r="AU20" s="25"/>
      <c r="AV20" s="25"/>
      <c r="AW20" s="25"/>
      <c r="AX20" s="25"/>
      <c r="AY20" s="25"/>
      <c r="AZ20" s="60"/>
      <c r="BA20" s="69" t="s">
        <v>86</v>
      </c>
      <c r="BB20" s="94" t="s">
        <v>79</v>
      </c>
    </row>
    <row r="21" spans="1:54" ht="15" customHeight="1" x14ac:dyDescent="0.3">
      <c r="A21" s="3">
        <v>17</v>
      </c>
      <c r="B21" s="46" t="s">
        <v>75</v>
      </c>
      <c r="C21" s="5">
        <v>43749</v>
      </c>
      <c r="D21" s="6">
        <v>43752</v>
      </c>
      <c r="E21" s="6">
        <v>43753</v>
      </c>
      <c r="F21" s="21">
        <f t="shared" si="3"/>
        <v>1</v>
      </c>
      <c r="G21" s="22">
        <f t="shared" si="4"/>
        <v>1</v>
      </c>
      <c r="H21" s="22">
        <f t="shared" si="5"/>
        <v>0</v>
      </c>
      <c r="I21" s="56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56"/>
      <c r="U21" s="79">
        <v>1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56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56"/>
      <c r="AS21" s="25"/>
      <c r="AT21" s="25"/>
      <c r="AU21" s="25"/>
      <c r="AV21" s="25"/>
      <c r="AW21" s="25"/>
      <c r="AX21" s="25"/>
      <c r="AY21" s="25"/>
      <c r="AZ21" s="60"/>
      <c r="BA21" s="69" t="s">
        <v>57</v>
      </c>
      <c r="BB21" s="94" t="s">
        <v>80</v>
      </c>
    </row>
    <row r="22" spans="1:54" ht="15" customHeight="1" x14ac:dyDescent="0.3">
      <c r="A22" s="3">
        <v>18</v>
      </c>
      <c r="B22" s="46" t="s">
        <v>94</v>
      </c>
      <c r="C22" s="5">
        <v>43749</v>
      </c>
      <c r="D22" s="6">
        <v>43752</v>
      </c>
      <c r="E22" s="6">
        <v>43753</v>
      </c>
      <c r="F22" s="21">
        <f t="shared" si="3"/>
        <v>142</v>
      </c>
      <c r="G22" s="22">
        <f t="shared" si="4"/>
        <v>121</v>
      </c>
      <c r="H22" s="22">
        <f t="shared" si="5"/>
        <v>21</v>
      </c>
      <c r="I22" s="56"/>
      <c r="J22" s="23">
        <v>82</v>
      </c>
      <c r="K22" s="24"/>
      <c r="L22" s="23">
        <v>11</v>
      </c>
      <c r="M22" s="24"/>
      <c r="N22" s="23">
        <v>3</v>
      </c>
      <c r="O22" s="23">
        <v>10</v>
      </c>
      <c r="P22" s="23">
        <v>1</v>
      </c>
      <c r="Q22" s="23">
        <v>10</v>
      </c>
      <c r="R22" s="23">
        <v>4</v>
      </c>
      <c r="S22" s="24"/>
      <c r="T22" s="5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56"/>
      <c r="AG22" s="24"/>
      <c r="AH22" s="82">
        <v>10</v>
      </c>
      <c r="AI22" s="24"/>
      <c r="AJ22" s="82">
        <v>11</v>
      </c>
      <c r="AK22" s="24"/>
      <c r="AL22" s="24"/>
      <c r="AM22" s="24"/>
      <c r="AN22" s="24"/>
      <c r="AO22" s="24"/>
      <c r="AP22" s="24"/>
      <c r="AQ22" s="24"/>
      <c r="AR22" s="56"/>
      <c r="AS22" s="25"/>
      <c r="AT22" s="25"/>
      <c r="AU22" s="25"/>
      <c r="AV22" s="25"/>
      <c r="AW22" s="25"/>
      <c r="AX22" s="25"/>
      <c r="AY22" s="25"/>
      <c r="AZ22" s="60"/>
      <c r="BA22" s="68" t="s">
        <v>23</v>
      </c>
      <c r="BB22" s="94" t="s">
        <v>81</v>
      </c>
    </row>
    <row r="23" spans="1:54" ht="15" customHeight="1" x14ac:dyDescent="0.3">
      <c r="A23" s="3">
        <v>19</v>
      </c>
      <c r="B23" s="46" t="s">
        <v>76</v>
      </c>
      <c r="C23" s="5">
        <v>43749</v>
      </c>
      <c r="D23" s="6">
        <v>43752</v>
      </c>
      <c r="E23" s="6">
        <v>43753</v>
      </c>
      <c r="F23" s="21">
        <f t="shared" si="3"/>
        <v>118</v>
      </c>
      <c r="G23" s="22">
        <f t="shared" si="4"/>
        <v>118</v>
      </c>
      <c r="H23" s="22">
        <f t="shared" si="5"/>
        <v>0</v>
      </c>
      <c r="I23" s="80">
        <v>118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56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56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56"/>
      <c r="AS23" s="25"/>
      <c r="AT23" s="25"/>
      <c r="AU23" s="25"/>
      <c r="AV23" s="25"/>
      <c r="AW23" s="25"/>
      <c r="AX23" s="25"/>
      <c r="AY23" s="25"/>
      <c r="AZ23" s="60"/>
      <c r="BA23" s="70" t="s">
        <v>22</v>
      </c>
      <c r="BB23" s="94" t="s">
        <v>82</v>
      </c>
    </row>
    <row r="24" spans="1:54" ht="15" customHeight="1" x14ac:dyDescent="0.3">
      <c r="A24" s="3">
        <v>20</v>
      </c>
      <c r="B24" s="46" t="s">
        <v>77</v>
      </c>
      <c r="C24" s="5">
        <v>43749</v>
      </c>
      <c r="D24" s="6">
        <v>43752</v>
      </c>
      <c r="E24" s="6">
        <v>43753</v>
      </c>
      <c r="F24" s="21">
        <f t="shared" si="3"/>
        <v>2</v>
      </c>
      <c r="G24" s="22">
        <f t="shared" si="4"/>
        <v>2</v>
      </c>
      <c r="H24" s="22">
        <f t="shared" si="5"/>
        <v>0</v>
      </c>
      <c r="I24" s="56"/>
      <c r="J24" s="23">
        <v>2</v>
      </c>
      <c r="K24" s="24"/>
      <c r="L24" s="24"/>
      <c r="M24" s="24"/>
      <c r="N24" s="24"/>
      <c r="O24" s="24"/>
      <c r="P24" s="24"/>
      <c r="Q24" s="24"/>
      <c r="R24" s="24"/>
      <c r="S24" s="24"/>
      <c r="T24" s="5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56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56"/>
      <c r="AS24" s="25"/>
      <c r="AT24" s="25"/>
      <c r="AU24" s="25"/>
      <c r="AV24" s="25"/>
      <c r="AW24" s="25"/>
      <c r="AX24" s="25"/>
      <c r="AY24" s="25"/>
      <c r="AZ24" s="60"/>
      <c r="BA24" s="71" t="s">
        <v>30</v>
      </c>
      <c r="BB24" s="94" t="s">
        <v>83</v>
      </c>
    </row>
    <row r="25" spans="1:54" ht="15" customHeight="1" x14ac:dyDescent="0.3">
      <c r="A25" s="3">
        <v>21</v>
      </c>
      <c r="B25" s="46" t="s">
        <v>98</v>
      </c>
      <c r="C25" s="5">
        <v>43777</v>
      </c>
      <c r="D25" s="6" t="s">
        <v>97</v>
      </c>
      <c r="E25" s="6">
        <v>43781</v>
      </c>
      <c r="F25" s="21">
        <f t="shared" si="3"/>
        <v>29</v>
      </c>
      <c r="G25" s="22">
        <f t="shared" si="4"/>
        <v>29</v>
      </c>
      <c r="H25" s="22">
        <f t="shared" si="5"/>
        <v>0</v>
      </c>
      <c r="I25" s="56"/>
      <c r="J25" s="79">
        <v>11</v>
      </c>
      <c r="K25" s="24"/>
      <c r="L25" s="24"/>
      <c r="M25" s="24"/>
      <c r="N25" s="24"/>
      <c r="O25" s="24"/>
      <c r="P25" s="24"/>
      <c r="Q25" s="24"/>
      <c r="R25" s="24"/>
      <c r="S25" s="24"/>
      <c r="T25" s="56"/>
      <c r="U25" s="79">
        <v>8</v>
      </c>
      <c r="V25" s="79">
        <v>2</v>
      </c>
      <c r="W25" s="79">
        <v>8</v>
      </c>
      <c r="X25" s="24"/>
      <c r="Y25" s="24"/>
      <c r="Z25" s="24"/>
      <c r="AA25" s="24"/>
      <c r="AB25" s="24"/>
      <c r="AC25" s="24"/>
      <c r="AD25" s="24"/>
      <c r="AE25" s="24"/>
      <c r="AF25" s="56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56"/>
      <c r="AS25" s="25"/>
      <c r="AT25" s="25"/>
      <c r="AU25" s="25"/>
      <c r="AV25" s="25"/>
      <c r="AW25" s="25"/>
      <c r="AX25" s="25"/>
      <c r="AY25" s="25"/>
      <c r="AZ25" s="60"/>
      <c r="BA25" s="69" t="s">
        <v>87</v>
      </c>
      <c r="BB25" s="78" t="s">
        <v>107</v>
      </c>
    </row>
    <row r="26" spans="1:54" ht="15" customHeight="1" x14ac:dyDescent="0.3">
      <c r="A26" s="3">
        <v>22</v>
      </c>
      <c r="B26" s="46" t="s">
        <v>99</v>
      </c>
      <c r="C26" s="5">
        <v>43777</v>
      </c>
      <c r="D26" s="6" t="s">
        <v>97</v>
      </c>
      <c r="E26" s="6">
        <v>43781</v>
      </c>
      <c r="F26" s="21">
        <f t="shared" si="3"/>
        <v>1742</v>
      </c>
      <c r="G26" s="22">
        <f t="shared" si="4"/>
        <v>1742</v>
      </c>
      <c r="H26" s="22">
        <f t="shared" si="5"/>
        <v>0</v>
      </c>
      <c r="I26" s="56"/>
      <c r="J26" s="79">
        <v>1053</v>
      </c>
      <c r="K26" s="24"/>
      <c r="L26" s="24"/>
      <c r="M26" s="24"/>
      <c r="N26" s="24"/>
      <c r="O26" s="24"/>
      <c r="P26" s="24"/>
      <c r="Q26" s="24"/>
      <c r="R26" s="24"/>
      <c r="S26" s="24"/>
      <c r="T26" s="80">
        <v>7</v>
      </c>
      <c r="U26" s="79">
        <v>399</v>
      </c>
      <c r="V26" s="79">
        <v>38</v>
      </c>
      <c r="W26" s="79">
        <v>245</v>
      </c>
      <c r="X26" s="24"/>
      <c r="Y26" s="24"/>
      <c r="Z26" s="24"/>
      <c r="AA26" s="24"/>
      <c r="AB26" s="24"/>
      <c r="AC26" s="24"/>
      <c r="AD26" s="24"/>
      <c r="AE26" s="24"/>
      <c r="AF26" s="56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56"/>
      <c r="AS26" s="25"/>
      <c r="AT26" s="25"/>
      <c r="AU26" s="25"/>
      <c r="AV26" s="25"/>
      <c r="AW26" s="25"/>
      <c r="AX26" s="25"/>
      <c r="AY26" s="25"/>
      <c r="AZ26" s="60"/>
      <c r="BA26" s="69" t="s">
        <v>86</v>
      </c>
      <c r="BB26" s="94" t="s">
        <v>102</v>
      </c>
    </row>
    <row r="27" spans="1:54" ht="15" customHeight="1" x14ac:dyDescent="0.3">
      <c r="A27" s="3">
        <v>23</v>
      </c>
      <c r="B27" s="46" t="s">
        <v>100</v>
      </c>
      <c r="C27" s="5">
        <v>43777</v>
      </c>
      <c r="D27" s="6" t="s">
        <v>97</v>
      </c>
      <c r="E27" s="6">
        <v>43781</v>
      </c>
      <c r="F27" s="21">
        <f t="shared" si="3"/>
        <v>3</v>
      </c>
      <c r="G27" s="22">
        <f t="shared" si="4"/>
        <v>3</v>
      </c>
      <c r="H27" s="22">
        <f t="shared" si="5"/>
        <v>0</v>
      </c>
      <c r="I27" s="56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80">
        <v>1</v>
      </c>
      <c r="U27" s="79">
        <v>2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56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56"/>
      <c r="AS27" s="25"/>
      <c r="AT27" s="25"/>
      <c r="AU27" s="25"/>
      <c r="AV27" s="25"/>
      <c r="AW27" s="25"/>
      <c r="AX27" s="25"/>
      <c r="AY27" s="25"/>
      <c r="AZ27" s="60"/>
      <c r="BA27" s="69" t="s">
        <v>57</v>
      </c>
      <c r="BB27" s="94" t="s">
        <v>101</v>
      </c>
    </row>
    <row r="28" spans="1:54" ht="15" customHeight="1" x14ac:dyDescent="0.3">
      <c r="A28" s="3">
        <v>24</v>
      </c>
      <c r="B28" s="46" t="s">
        <v>103</v>
      </c>
      <c r="C28" s="5">
        <v>43777</v>
      </c>
      <c r="D28" s="6" t="s">
        <v>97</v>
      </c>
      <c r="E28" s="6">
        <v>43781</v>
      </c>
      <c r="F28" s="21">
        <f t="shared" si="3"/>
        <v>502</v>
      </c>
      <c r="G28" s="22">
        <f t="shared" si="4"/>
        <v>428</v>
      </c>
      <c r="H28" s="22">
        <f t="shared" si="5"/>
        <v>74</v>
      </c>
      <c r="I28" s="56"/>
      <c r="J28" s="79">
        <v>230</v>
      </c>
      <c r="K28" s="24"/>
      <c r="L28" s="79">
        <v>38</v>
      </c>
      <c r="M28" s="24"/>
      <c r="N28" s="79">
        <v>48</v>
      </c>
      <c r="O28" s="79">
        <v>53</v>
      </c>
      <c r="P28" s="79">
        <v>16</v>
      </c>
      <c r="Q28" s="79">
        <v>27</v>
      </c>
      <c r="R28" s="79">
        <v>15</v>
      </c>
      <c r="S28" s="79">
        <v>1</v>
      </c>
      <c r="T28" s="56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56"/>
      <c r="AG28" s="24"/>
      <c r="AH28" s="79">
        <v>11</v>
      </c>
      <c r="AI28" s="79">
        <v>10</v>
      </c>
      <c r="AJ28" s="79">
        <v>17</v>
      </c>
      <c r="AK28" s="79">
        <v>4</v>
      </c>
      <c r="AL28" s="79">
        <v>14</v>
      </c>
      <c r="AM28" s="79">
        <v>4</v>
      </c>
      <c r="AN28" s="24"/>
      <c r="AO28" s="79">
        <v>6</v>
      </c>
      <c r="AP28" s="79">
        <v>7</v>
      </c>
      <c r="AQ28" s="79">
        <v>1</v>
      </c>
      <c r="AR28" s="56"/>
      <c r="AS28" s="25"/>
      <c r="AT28" s="25"/>
      <c r="AU28" s="25"/>
      <c r="AV28" s="25"/>
      <c r="AW28" s="25"/>
      <c r="AX28" s="25"/>
      <c r="AY28" s="25"/>
      <c r="AZ28" s="60"/>
      <c r="BA28" s="68" t="s">
        <v>23</v>
      </c>
      <c r="BB28" s="94" t="s">
        <v>106</v>
      </c>
    </row>
    <row r="29" spans="1:54" ht="15.75" x14ac:dyDescent="0.3">
      <c r="A29" s="3">
        <v>25</v>
      </c>
      <c r="B29" s="46" t="s">
        <v>104</v>
      </c>
      <c r="C29" s="5">
        <v>43777</v>
      </c>
      <c r="D29" s="6" t="s">
        <v>97</v>
      </c>
      <c r="E29" s="6">
        <v>43781</v>
      </c>
      <c r="F29" s="21">
        <f t="shared" si="3"/>
        <v>105</v>
      </c>
      <c r="G29" s="22">
        <f t="shared" si="4"/>
        <v>105</v>
      </c>
      <c r="H29" s="22">
        <f t="shared" si="5"/>
        <v>0</v>
      </c>
      <c r="I29" s="80">
        <v>105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56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56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56"/>
      <c r="AS29" s="25"/>
      <c r="AT29" s="25"/>
      <c r="AU29" s="25"/>
      <c r="AV29" s="25"/>
      <c r="AW29" s="25"/>
      <c r="AX29" s="25"/>
      <c r="AY29" s="25"/>
      <c r="AZ29" s="60"/>
      <c r="BA29" s="70" t="s">
        <v>22</v>
      </c>
      <c r="BB29" s="94" t="s">
        <v>105</v>
      </c>
    </row>
    <row r="30" spans="1:54" ht="15" customHeight="1" x14ac:dyDescent="0.3">
      <c r="A30" s="3">
        <v>26</v>
      </c>
      <c r="B30" s="46" t="s">
        <v>115</v>
      </c>
      <c r="C30" s="5">
        <v>43777</v>
      </c>
      <c r="D30" s="6" t="s">
        <v>97</v>
      </c>
      <c r="E30" s="6">
        <v>43781</v>
      </c>
      <c r="F30" s="21">
        <f t="shared" si="3"/>
        <v>3</v>
      </c>
      <c r="G30" s="22">
        <f t="shared" si="4"/>
        <v>3</v>
      </c>
      <c r="H30" s="22">
        <f t="shared" si="5"/>
        <v>0</v>
      </c>
      <c r="I30" s="56"/>
      <c r="J30" s="79">
        <v>3</v>
      </c>
      <c r="K30" s="24"/>
      <c r="L30" s="24"/>
      <c r="M30" s="24"/>
      <c r="N30" s="24"/>
      <c r="O30" s="24"/>
      <c r="P30" s="24"/>
      <c r="Q30" s="24"/>
      <c r="R30" s="24"/>
      <c r="S30" s="24"/>
      <c r="T30" s="56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56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56"/>
      <c r="AS30" s="25"/>
      <c r="AT30" s="25"/>
      <c r="AU30" s="25"/>
      <c r="AV30" s="25"/>
      <c r="AW30" s="25"/>
      <c r="AX30" s="25"/>
      <c r="AY30" s="25"/>
      <c r="AZ30" s="60"/>
      <c r="BA30" s="71" t="s">
        <v>30</v>
      </c>
      <c r="BB30" s="94" t="s">
        <v>108</v>
      </c>
    </row>
    <row r="31" spans="1:54" ht="15" customHeight="1" x14ac:dyDescent="0.3">
      <c r="A31" s="3">
        <v>27</v>
      </c>
      <c r="B31" s="46" t="s">
        <v>116</v>
      </c>
      <c r="C31" s="5">
        <v>43777</v>
      </c>
      <c r="D31" s="6" t="s">
        <v>97</v>
      </c>
      <c r="E31" s="6">
        <v>43781</v>
      </c>
      <c r="F31" s="21">
        <f t="shared" si="3"/>
        <v>6</v>
      </c>
      <c r="G31" s="22">
        <f t="shared" si="4"/>
        <v>6</v>
      </c>
      <c r="H31" s="22">
        <f t="shared" si="5"/>
        <v>0</v>
      </c>
      <c r="I31" s="80">
        <v>1</v>
      </c>
      <c r="J31" s="79">
        <v>5</v>
      </c>
      <c r="K31" s="24"/>
      <c r="L31" s="24"/>
      <c r="M31" s="24"/>
      <c r="N31" s="24"/>
      <c r="O31" s="24"/>
      <c r="P31" s="24"/>
      <c r="Q31" s="24"/>
      <c r="R31" s="24"/>
      <c r="S31" s="24"/>
      <c r="T31" s="56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56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56"/>
      <c r="AS31" s="25"/>
      <c r="AT31" s="25"/>
      <c r="AU31" s="25"/>
      <c r="AV31" s="25"/>
      <c r="AW31" s="25"/>
      <c r="AX31" s="25"/>
      <c r="AY31" s="25"/>
      <c r="AZ31" s="60"/>
      <c r="BA31" s="102" t="s">
        <v>84</v>
      </c>
      <c r="BB31" s="78" t="s">
        <v>109</v>
      </c>
    </row>
    <row r="32" spans="1:54" ht="15" customHeight="1" x14ac:dyDescent="0.3">
      <c r="A32" s="3">
        <v>28</v>
      </c>
      <c r="B32" s="46" t="s">
        <v>117</v>
      </c>
      <c r="C32" s="5">
        <v>43777</v>
      </c>
      <c r="D32" s="6" t="s">
        <v>97</v>
      </c>
      <c r="E32" s="6">
        <v>43781</v>
      </c>
      <c r="F32" s="21">
        <f t="shared" si="3"/>
        <v>183</v>
      </c>
      <c r="G32" s="22">
        <f t="shared" si="4"/>
        <v>103</v>
      </c>
      <c r="H32" s="22">
        <f t="shared" si="5"/>
        <v>80</v>
      </c>
      <c r="I32" s="80">
        <v>69</v>
      </c>
      <c r="J32" s="79">
        <v>34</v>
      </c>
      <c r="K32" s="24"/>
      <c r="L32" s="24"/>
      <c r="M32" s="24"/>
      <c r="N32" s="24"/>
      <c r="O32" s="24"/>
      <c r="P32" s="24"/>
      <c r="Q32" s="24"/>
      <c r="R32" s="24"/>
      <c r="S32" s="24"/>
      <c r="T32" s="56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56"/>
      <c r="AG32" s="79">
        <v>13</v>
      </c>
      <c r="AH32" s="24"/>
      <c r="AI32" s="79">
        <v>26</v>
      </c>
      <c r="AJ32" s="24"/>
      <c r="AK32" s="79">
        <v>1</v>
      </c>
      <c r="AL32" s="79">
        <v>16</v>
      </c>
      <c r="AM32" s="79">
        <v>5</v>
      </c>
      <c r="AN32" s="24"/>
      <c r="AO32" s="79">
        <v>15</v>
      </c>
      <c r="AP32" s="79">
        <v>4</v>
      </c>
      <c r="AQ32" s="24"/>
      <c r="AR32" s="56"/>
      <c r="AS32" s="25"/>
      <c r="AT32" s="25"/>
      <c r="AU32" s="25"/>
      <c r="AV32" s="25"/>
      <c r="AW32" s="25"/>
      <c r="AX32" s="25"/>
      <c r="AY32" s="25"/>
      <c r="AZ32" s="60"/>
      <c r="BA32" s="102" t="s">
        <v>85</v>
      </c>
      <c r="BB32" s="78" t="s">
        <v>96</v>
      </c>
    </row>
    <row r="33" spans="1:54" ht="15" customHeight="1" x14ac:dyDescent="0.3">
      <c r="A33" s="3">
        <v>29</v>
      </c>
      <c r="B33" s="46" t="s">
        <v>118</v>
      </c>
      <c r="C33" s="5">
        <v>43795</v>
      </c>
      <c r="D33" s="6" t="s">
        <v>123</v>
      </c>
      <c r="E33" s="6">
        <v>43797</v>
      </c>
      <c r="F33" s="21">
        <f t="shared" si="3"/>
        <v>5</v>
      </c>
      <c r="G33" s="22">
        <f t="shared" si="4"/>
        <v>5</v>
      </c>
      <c r="H33" s="22">
        <f t="shared" si="5"/>
        <v>0</v>
      </c>
      <c r="I33" s="56"/>
      <c r="J33" s="79">
        <v>4</v>
      </c>
      <c r="K33" s="24"/>
      <c r="L33" s="24"/>
      <c r="M33" s="24"/>
      <c r="N33" s="24"/>
      <c r="O33" s="24"/>
      <c r="P33" s="24"/>
      <c r="Q33" s="24"/>
      <c r="R33" s="24"/>
      <c r="S33" s="24"/>
      <c r="T33" s="56"/>
      <c r="U33" s="79">
        <v>1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56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56"/>
      <c r="AS33" s="25"/>
      <c r="AT33" s="25"/>
      <c r="AU33" s="25"/>
      <c r="AV33" s="25"/>
      <c r="AW33" s="25"/>
      <c r="AX33" s="25"/>
      <c r="AY33" s="25"/>
      <c r="AZ33" s="60"/>
      <c r="BA33" s="69" t="s">
        <v>88</v>
      </c>
      <c r="BB33" s="78" t="s">
        <v>110</v>
      </c>
    </row>
    <row r="34" spans="1:54" ht="15" customHeight="1" x14ac:dyDescent="0.3">
      <c r="A34" s="3">
        <v>30</v>
      </c>
      <c r="B34" s="46" t="s">
        <v>119</v>
      </c>
      <c r="C34" s="5">
        <v>43795</v>
      </c>
      <c r="D34" s="6" t="s">
        <v>123</v>
      </c>
      <c r="E34" s="6">
        <v>43797</v>
      </c>
      <c r="F34" s="21">
        <f t="shared" si="3"/>
        <v>210</v>
      </c>
      <c r="G34" s="22">
        <f t="shared" si="4"/>
        <v>210</v>
      </c>
      <c r="H34" s="22">
        <f t="shared" si="5"/>
        <v>0</v>
      </c>
      <c r="I34" s="56"/>
      <c r="J34" s="79">
        <v>149</v>
      </c>
      <c r="K34" s="24"/>
      <c r="L34" s="24"/>
      <c r="M34" s="24"/>
      <c r="N34" s="24"/>
      <c r="O34" s="24"/>
      <c r="P34" s="24"/>
      <c r="Q34" s="24"/>
      <c r="R34" s="24"/>
      <c r="S34" s="24"/>
      <c r="T34" s="80">
        <v>48</v>
      </c>
      <c r="U34" s="79">
        <v>13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56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56"/>
      <c r="AS34" s="25"/>
      <c r="AT34" s="25"/>
      <c r="AU34" s="25"/>
      <c r="AV34" s="25"/>
      <c r="AW34" s="25"/>
      <c r="AX34" s="25"/>
      <c r="AY34" s="25"/>
      <c r="AZ34" s="60"/>
      <c r="BA34" s="69" t="s">
        <v>89</v>
      </c>
      <c r="BB34" s="94" t="s">
        <v>111</v>
      </c>
    </row>
    <row r="35" spans="1:54" ht="15" customHeight="1" x14ac:dyDescent="0.3">
      <c r="A35" s="3">
        <v>31</v>
      </c>
      <c r="B35" s="46" t="s">
        <v>120</v>
      </c>
      <c r="C35" s="5">
        <v>43795</v>
      </c>
      <c r="D35" s="6" t="s">
        <v>123</v>
      </c>
      <c r="E35" s="6">
        <v>43797</v>
      </c>
      <c r="F35" s="21">
        <f t="shared" si="3"/>
        <v>95</v>
      </c>
      <c r="G35" s="22">
        <f t="shared" si="4"/>
        <v>71</v>
      </c>
      <c r="H35" s="22">
        <f t="shared" si="5"/>
        <v>24</v>
      </c>
      <c r="I35" s="56"/>
      <c r="J35" s="79">
        <v>44</v>
      </c>
      <c r="K35" s="24"/>
      <c r="L35" s="79">
        <v>12</v>
      </c>
      <c r="M35" s="24"/>
      <c r="N35" s="79">
        <v>1</v>
      </c>
      <c r="O35" s="79">
        <v>5</v>
      </c>
      <c r="P35" s="79">
        <v>3</v>
      </c>
      <c r="Q35" s="79">
        <v>5</v>
      </c>
      <c r="R35" s="79">
        <v>1</v>
      </c>
      <c r="S35" s="24"/>
      <c r="T35" s="56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56"/>
      <c r="AG35" s="24"/>
      <c r="AH35" s="79">
        <v>4</v>
      </c>
      <c r="AI35" s="79">
        <v>3</v>
      </c>
      <c r="AJ35" s="79">
        <v>5</v>
      </c>
      <c r="AK35" s="79">
        <v>1</v>
      </c>
      <c r="AL35" s="79">
        <v>6</v>
      </c>
      <c r="AM35" s="24"/>
      <c r="AN35" s="79">
        <v>2</v>
      </c>
      <c r="AO35" s="79">
        <v>2</v>
      </c>
      <c r="AP35" s="79">
        <v>1</v>
      </c>
      <c r="AQ35" s="24"/>
      <c r="AR35" s="56"/>
      <c r="AS35" s="25"/>
      <c r="AT35" s="25"/>
      <c r="AU35" s="25"/>
      <c r="AV35" s="25"/>
      <c r="AW35" s="25"/>
      <c r="AX35" s="25"/>
      <c r="AY35" s="25"/>
      <c r="AZ35" s="60"/>
      <c r="BA35" s="102" t="s">
        <v>90</v>
      </c>
      <c r="BB35" s="94" t="s">
        <v>112</v>
      </c>
    </row>
    <row r="36" spans="1:54" ht="15" customHeight="1" x14ac:dyDescent="0.3">
      <c r="A36" s="3">
        <v>32</v>
      </c>
      <c r="B36" s="46" t="s">
        <v>121</v>
      </c>
      <c r="C36" s="5">
        <v>43795</v>
      </c>
      <c r="D36" s="6" t="s">
        <v>123</v>
      </c>
      <c r="E36" s="6">
        <v>43797</v>
      </c>
      <c r="F36" s="21">
        <f t="shared" si="3"/>
        <v>28</v>
      </c>
      <c r="G36" s="22">
        <f t="shared" si="4"/>
        <v>28</v>
      </c>
      <c r="H36" s="22">
        <f t="shared" si="5"/>
        <v>0</v>
      </c>
      <c r="I36" s="80">
        <v>28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56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56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56"/>
      <c r="AS36" s="25"/>
      <c r="AT36" s="25"/>
      <c r="AU36" s="25"/>
      <c r="AV36" s="25"/>
      <c r="AW36" s="25"/>
      <c r="AX36" s="25"/>
      <c r="AY36" s="25"/>
      <c r="AZ36" s="60"/>
      <c r="BA36" s="102" t="s">
        <v>91</v>
      </c>
      <c r="BB36" s="94" t="s">
        <v>113</v>
      </c>
    </row>
    <row r="37" spans="1:54" ht="15" customHeight="1" x14ac:dyDescent="0.3">
      <c r="A37" s="3">
        <v>33</v>
      </c>
      <c r="B37" s="46" t="s">
        <v>122</v>
      </c>
      <c r="C37" s="5">
        <v>43795</v>
      </c>
      <c r="D37" s="6" t="s">
        <v>123</v>
      </c>
      <c r="E37" s="6">
        <v>43797</v>
      </c>
      <c r="F37" s="21">
        <f t="shared" si="3"/>
        <v>38</v>
      </c>
      <c r="G37" s="22">
        <f t="shared" si="4"/>
        <v>18</v>
      </c>
      <c r="H37" s="22">
        <f t="shared" si="5"/>
        <v>20</v>
      </c>
      <c r="I37" s="80">
        <v>13</v>
      </c>
      <c r="J37" s="79">
        <v>5</v>
      </c>
      <c r="K37" s="24"/>
      <c r="L37" s="24"/>
      <c r="M37" s="24"/>
      <c r="N37" s="24"/>
      <c r="O37" s="24"/>
      <c r="P37" s="24"/>
      <c r="Q37" s="24"/>
      <c r="R37" s="24"/>
      <c r="S37" s="24"/>
      <c r="T37" s="56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56"/>
      <c r="AG37" s="79">
        <v>2</v>
      </c>
      <c r="AH37" s="24"/>
      <c r="AI37" s="79">
        <v>5</v>
      </c>
      <c r="AJ37" s="24"/>
      <c r="AK37" s="79">
        <v>1</v>
      </c>
      <c r="AL37" s="79">
        <v>2</v>
      </c>
      <c r="AM37" s="79">
        <v>2</v>
      </c>
      <c r="AN37" s="24"/>
      <c r="AO37" s="79">
        <v>5</v>
      </c>
      <c r="AP37" s="79">
        <v>3</v>
      </c>
      <c r="AQ37" s="24"/>
      <c r="AR37" s="56"/>
      <c r="AS37" s="25"/>
      <c r="AT37" s="25"/>
      <c r="AU37" s="25"/>
      <c r="AV37" s="25"/>
      <c r="AW37" s="25"/>
      <c r="AX37" s="25"/>
      <c r="AY37" s="25"/>
      <c r="AZ37" s="60"/>
      <c r="BA37" s="102" t="s">
        <v>92</v>
      </c>
      <c r="BB37" s="78" t="s">
        <v>114</v>
      </c>
    </row>
    <row r="38" spans="1:54" ht="15" customHeight="1" x14ac:dyDescent="0.3">
      <c r="A38" s="3">
        <v>34</v>
      </c>
      <c r="B38" s="46" t="s">
        <v>124</v>
      </c>
      <c r="C38" s="5">
        <v>43805</v>
      </c>
      <c r="D38" s="6">
        <v>43808</v>
      </c>
      <c r="E38" s="6">
        <v>43809</v>
      </c>
      <c r="F38" s="21">
        <f t="shared" si="3"/>
        <v>415</v>
      </c>
      <c r="G38" s="22">
        <f t="shared" si="4"/>
        <v>313</v>
      </c>
      <c r="H38" s="22">
        <f t="shared" si="5"/>
        <v>102</v>
      </c>
      <c r="I38" s="56"/>
      <c r="J38" s="79">
        <v>137</v>
      </c>
      <c r="K38" s="24"/>
      <c r="L38" s="79">
        <v>22</v>
      </c>
      <c r="M38" s="24"/>
      <c r="N38" s="79">
        <v>15</v>
      </c>
      <c r="O38" s="79">
        <v>30</v>
      </c>
      <c r="P38" s="79">
        <v>37</v>
      </c>
      <c r="Q38" s="79">
        <v>41</v>
      </c>
      <c r="R38" s="79">
        <v>30</v>
      </c>
      <c r="S38" s="79">
        <v>1</v>
      </c>
      <c r="T38" s="56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56"/>
      <c r="AG38" s="24"/>
      <c r="AH38" s="79">
        <v>8</v>
      </c>
      <c r="AI38" s="79">
        <v>15</v>
      </c>
      <c r="AJ38" s="79">
        <v>4</v>
      </c>
      <c r="AK38" s="79">
        <v>11</v>
      </c>
      <c r="AL38" s="79">
        <v>11</v>
      </c>
      <c r="AM38" s="79">
        <v>15</v>
      </c>
      <c r="AN38" s="24"/>
      <c r="AO38" s="79">
        <v>18</v>
      </c>
      <c r="AP38" s="79">
        <v>17</v>
      </c>
      <c r="AQ38" s="79">
        <v>3</v>
      </c>
      <c r="AR38" s="56"/>
      <c r="AS38" s="25"/>
      <c r="AT38" s="25"/>
      <c r="AU38" s="25"/>
      <c r="AV38" s="25"/>
      <c r="AW38" s="25"/>
      <c r="AX38" s="25"/>
      <c r="AY38" s="25"/>
      <c r="AZ38" s="60"/>
      <c r="BA38" s="103" t="s">
        <v>23</v>
      </c>
      <c r="BB38" s="94" t="s">
        <v>128</v>
      </c>
    </row>
    <row r="39" spans="1:54" ht="15" customHeight="1" x14ac:dyDescent="0.3">
      <c r="A39" s="3">
        <v>35</v>
      </c>
      <c r="B39" s="46" t="s">
        <v>125</v>
      </c>
      <c r="C39" s="5">
        <v>43805</v>
      </c>
      <c r="D39" s="6">
        <v>43808</v>
      </c>
      <c r="E39" s="6">
        <v>43809</v>
      </c>
      <c r="F39" s="21">
        <f t="shared" si="3"/>
        <v>50</v>
      </c>
      <c r="G39" s="22">
        <f t="shared" si="4"/>
        <v>50</v>
      </c>
      <c r="H39" s="22">
        <f t="shared" si="5"/>
        <v>0</v>
      </c>
      <c r="I39" s="80">
        <v>50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56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56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56"/>
      <c r="AS39" s="25"/>
      <c r="AT39" s="25"/>
      <c r="AU39" s="25"/>
      <c r="AV39" s="25"/>
      <c r="AW39" s="25"/>
      <c r="AX39" s="25"/>
      <c r="AY39" s="25"/>
      <c r="AZ39" s="60"/>
      <c r="BA39" s="103" t="s">
        <v>22</v>
      </c>
      <c r="BB39" s="94" t="s">
        <v>129</v>
      </c>
    </row>
    <row r="40" spans="1:54" ht="15" customHeight="1" x14ac:dyDescent="0.3">
      <c r="A40" s="3">
        <v>36</v>
      </c>
      <c r="B40" s="46" t="s">
        <v>126</v>
      </c>
      <c r="C40" s="5">
        <v>43805</v>
      </c>
      <c r="D40" s="6">
        <v>43808</v>
      </c>
      <c r="E40" s="6">
        <v>43809</v>
      </c>
      <c r="F40" s="21">
        <f t="shared" si="3"/>
        <v>11</v>
      </c>
      <c r="G40" s="22">
        <f t="shared" si="4"/>
        <v>5</v>
      </c>
      <c r="H40" s="22">
        <f t="shared" si="5"/>
        <v>6</v>
      </c>
      <c r="I40" s="80">
        <v>3</v>
      </c>
      <c r="J40" s="79">
        <v>2</v>
      </c>
      <c r="K40" s="24"/>
      <c r="L40" s="24"/>
      <c r="M40" s="24"/>
      <c r="N40" s="24"/>
      <c r="O40" s="24"/>
      <c r="P40" s="24"/>
      <c r="Q40" s="24"/>
      <c r="R40" s="24"/>
      <c r="S40" s="24"/>
      <c r="T40" s="56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56"/>
      <c r="AG40" s="79">
        <v>2</v>
      </c>
      <c r="AH40" s="24"/>
      <c r="AI40" s="79">
        <v>1</v>
      </c>
      <c r="AJ40" s="24"/>
      <c r="AK40" s="24"/>
      <c r="AL40" s="79">
        <v>2</v>
      </c>
      <c r="AM40" s="24"/>
      <c r="AN40" s="24"/>
      <c r="AO40" s="79">
        <v>1</v>
      </c>
      <c r="AP40" s="24"/>
      <c r="AQ40" s="24"/>
      <c r="AR40" s="56"/>
      <c r="AS40" s="25"/>
      <c r="AT40" s="25"/>
      <c r="AU40" s="25"/>
      <c r="AV40" s="25"/>
      <c r="AW40" s="25"/>
      <c r="AX40" s="25"/>
      <c r="AY40" s="25"/>
      <c r="AZ40" s="60"/>
      <c r="BA40" s="103" t="s">
        <v>85</v>
      </c>
      <c r="BB40" s="78" t="s">
        <v>130</v>
      </c>
    </row>
    <row r="41" spans="1:54" ht="15" customHeight="1" x14ac:dyDescent="0.3">
      <c r="A41" s="3">
        <v>37</v>
      </c>
      <c r="B41" s="46" t="s">
        <v>127</v>
      </c>
      <c r="C41" s="5">
        <v>43805</v>
      </c>
      <c r="D41" s="6">
        <v>43808</v>
      </c>
      <c r="E41" s="6">
        <v>43809</v>
      </c>
      <c r="F41" s="21">
        <f t="shared" si="3"/>
        <v>3</v>
      </c>
      <c r="G41" s="22">
        <f t="shared" si="4"/>
        <v>3</v>
      </c>
      <c r="H41" s="22">
        <f t="shared" si="5"/>
        <v>0</v>
      </c>
      <c r="I41" s="80">
        <v>1</v>
      </c>
      <c r="J41" s="79">
        <v>2</v>
      </c>
      <c r="K41" s="24"/>
      <c r="L41" s="24"/>
      <c r="M41" s="24"/>
      <c r="N41" s="24"/>
      <c r="O41" s="24"/>
      <c r="P41" s="24"/>
      <c r="Q41" s="24"/>
      <c r="R41" s="24"/>
      <c r="S41" s="24"/>
      <c r="T41" s="56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56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56"/>
      <c r="AS41" s="25"/>
      <c r="AT41" s="25"/>
      <c r="AU41" s="25"/>
      <c r="AV41" s="25"/>
      <c r="AW41" s="25"/>
      <c r="AX41" s="25"/>
      <c r="AY41" s="25"/>
      <c r="AZ41" s="60"/>
      <c r="BA41" s="102" t="s">
        <v>84</v>
      </c>
      <c r="BB41" s="78" t="s">
        <v>131</v>
      </c>
    </row>
    <row r="42" spans="1:54" ht="15" customHeight="1" x14ac:dyDescent="0.3">
      <c r="A42" s="3">
        <v>38</v>
      </c>
      <c r="B42" s="46" t="s">
        <v>135</v>
      </c>
      <c r="C42" s="5">
        <v>43843</v>
      </c>
      <c r="D42" s="6">
        <v>43844</v>
      </c>
      <c r="E42" s="6">
        <v>43845</v>
      </c>
      <c r="F42" s="21">
        <f t="shared" si="3"/>
        <v>147</v>
      </c>
      <c r="G42" s="22">
        <f t="shared" si="4"/>
        <v>110</v>
      </c>
      <c r="H42" s="22">
        <f t="shared" si="5"/>
        <v>37</v>
      </c>
      <c r="I42" s="56"/>
      <c r="J42" s="79">
        <v>54</v>
      </c>
      <c r="K42" s="24"/>
      <c r="L42" s="79">
        <v>11</v>
      </c>
      <c r="M42" s="24"/>
      <c r="N42" s="79">
        <v>2</v>
      </c>
      <c r="O42" s="79">
        <v>8</v>
      </c>
      <c r="P42" s="79">
        <v>3</v>
      </c>
      <c r="Q42" s="79">
        <v>24</v>
      </c>
      <c r="R42" s="79">
        <v>8</v>
      </c>
      <c r="S42" s="24"/>
      <c r="T42" s="56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56"/>
      <c r="AG42" s="24"/>
      <c r="AH42" s="79">
        <v>6</v>
      </c>
      <c r="AI42" s="79">
        <v>7</v>
      </c>
      <c r="AJ42" s="79">
        <v>1</v>
      </c>
      <c r="AK42" s="79">
        <v>2</v>
      </c>
      <c r="AL42" s="79">
        <v>2</v>
      </c>
      <c r="AM42" s="79">
        <v>2</v>
      </c>
      <c r="AN42" s="79">
        <v>2</v>
      </c>
      <c r="AO42" s="79">
        <v>10</v>
      </c>
      <c r="AP42" s="79">
        <v>5</v>
      </c>
      <c r="AQ42" s="24"/>
      <c r="AR42" s="56"/>
      <c r="AS42" s="25"/>
      <c r="AT42" s="25"/>
      <c r="AU42" s="25"/>
      <c r="AV42" s="25"/>
      <c r="AW42" s="25"/>
      <c r="AX42" s="25"/>
      <c r="AY42" s="25"/>
      <c r="AZ42" s="60"/>
      <c r="BA42" s="102" t="s">
        <v>90</v>
      </c>
      <c r="BB42" s="94" t="s">
        <v>132</v>
      </c>
    </row>
    <row r="43" spans="1:54" ht="15" customHeight="1" x14ac:dyDescent="0.3">
      <c r="A43" s="3">
        <v>39</v>
      </c>
      <c r="B43" s="46" t="s">
        <v>136</v>
      </c>
      <c r="C43" s="5">
        <v>43843</v>
      </c>
      <c r="D43" s="6">
        <v>43844</v>
      </c>
      <c r="E43" s="6">
        <v>43845</v>
      </c>
      <c r="F43" s="21">
        <f t="shared" si="3"/>
        <v>19</v>
      </c>
      <c r="G43" s="22">
        <f t="shared" si="4"/>
        <v>19</v>
      </c>
      <c r="H43" s="22">
        <f t="shared" si="5"/>
        <v>0</v>
      </c>
      <c r="I43" s="80">
        <v>19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56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56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56"/>
      <c r="AS43" s="25"/>
      <c r="AT43" s="25"/>
      <c r="AU43" s="25"/>
      <c r="AV43" s="25"/>
      <c r="AW43" s="25"/>
      <c r="AX43" s="25"/>
      <c r="AY43" s="25"/>
      <c r="AZ43" s="60"/>
      <c r="BA43" s="102" t="s">
        <v>91</v>
      </c>
      <c r="BB43" s="94" t="s">
        <v>133</v>
      </c>
    </row>
    <row r="44" spans="1:54" ht="15" customHeight="1" x14ac:dyDescent="0.3">
      <c r="A44" s="3">
        <v>40</v>
      </c>
      <c r="B44" s="46" t="s">
        <v>137</v>
      </c>
      <c r="C44" s="5">
        <v>43843</v>
      </c>
      <c r="D44" s="6">
        <v>43844</v>
      </c>
      <c r="E44" s="6">
        <v>43845</v>
      </c>
      <c r="F44" s="21">
        <f t="shared" si="3"/>
        <v>8</v>
      </c>
      <c r="G44" s="22">
        <f t="shared" si="4"/>
        <v>1</v>
      </c>
      <c r="H44" s="22">
        <f t="shared" si="5"/>
        <v>7</v>
      </c>
      <c r="I44" s="80">
        <v>1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56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56"/>
      <c r="AG44" s="79">
        <v>3</v>
      </c>
      <c r="AH44" s="24"/>
      <c r="AI44" s="79">
        <v>1</v>
      </c>
      <c r="AJ44" s="24"/>
      <c r="AK44" s="24"/>
      <c r="AL44" s="79">
        <v>2</v>
      </c>
      <c r="AM44" s="24"/>
      <c r="AN44" s="24"/>
      <c r="AO44" s="79">
        <v>1</v>
      </c>
      <c r="AP44" s="24"/>
      <c r="AQ44" s="24"/>
      <c r="AR44" s="56"/>
      <c r="AS44" s="25"/>
      <c r="AT44" s="25"/>
      <c r="AU44" s="25"/>
      <c r="AV44" s="25"/>
      <c r="AW44" s="25"/>
      <c r="AX44" s="25"/>
      <c r="AY44" s="25"/>
      <c r="AZ44" s="60"/>
      <c r="BA44" s="102" t="s">
        <v>92</v>
      </c>
      <c r="BB44" s="78" t="s">
        <v>134</v>
      </c>
    </row>
    <row r="45" spans="1:54" ht="15" customHeight="1" x14ac:dyDescent="0.3">
      <c r="A45" s="3">
        <v>41</v>
      </c>
      <c r="B45" s="46" t="s">
        <v>138</v>
      </c>
      <c r="C45" s="5">
        <v>43857</v>
      </c>
      <c r="D45" s="6">
        <v>43858</v>
      </c>
      <c r="E45" s="6">
        <v>43860</v>
      </c>
      <c r="F45" s="21">
        <f t="shared" si="3"/>
        <v>450</v>
      </c>
      <c r="G45" s="22">
        <f t="shared" si="4"/>
        <v>450</v>
      </c>
      <c r="H45" s="22">
        <f t="shared" si="5"/>
        <v>0</v>
      </c>
      <c r="I45" s="56"/>
      <c r="J45" s="79">
        <v>301</v>
      </c>
      <c r="K45" s="24"/>
      <c r="L45" s="24"/>
      <c r="M45" s="24"/>
      <c r="N45" s="24"/>
      <c r="O45" s="24"/>
      <c r="P45" s="24"/>
      <c r="Q45" s="24"/>
      <c r="R45" s="24"/>
      <c r="S45" s="24"/>
      <c r="T45" s="56"/>
      <c r="U45" s="79">
        <v>115</v>
      </c>
      <c r="V45" s="79">
        <v>34</v>
      </c>
      <c r="W45" s="24"/>
      <c r="X45" s="24"/>
      <c r="Y45" s="24"/>
      <c r="Z45" s="24"/>
      <c r="AA45" s="24"/>
      <c r="AB45" s="24"/>
      <c r="AC45" s="24"/>
      <c r="AD45" s="24"/>
      <c r="AE45" s="24"/>
      <c r="AF45" s="56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56"/>
      <c r="AS45" s="25"/>
      <c r="AT45" s="25"/>
      <c r="AU45" s="25"/>
      <c r="AV45" s="25"/>
      <c r="AW45" s="25"/>
      <c r="AX45" s="25"/>
      <c r="AY45" s="25"/>
      <c r="AZ45" s="60"/>
      <c r="BA45" s="69" t="s">
        <v>147</v>
      </c>
      <c r="BB45" s="78" t="s">
        <v>151</v>
      </c>
    </row>
    <row r="46" spans="1:54" ht="15" customHeight="1" x14ac:dyDescent="0.3">
      <c r="A46" s="3">
        <v>42</v>
      </c>
      <c r="B46" s="46" t="s">
        <v>139</v>
      </c>
      <c r="C46" s="5">
        <v>43857</v>
      </c>
      <c r="D46" s="6">
        <v>43858</v>
      </c>
      <c r="E46" s="6">
        <v>43860</v>
      </c>
      <c r="F46" s="21">
        <f t="shared" si="3"/>
        <v>2</v>
      </c>
      <c r="G46" s="22">
        <f t="shared" si="4"/>
        <v>2</v>
      </c>
      <c r="H46" s="22">
        <f t="shared" si="5"/>
        <v>0</v>
      </c>
      <c r="I46" s="56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56"/>
      <c r="U46" s="79">
        <v>2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56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56"/>
      <c r="AS46" s="25"/>
      <c r="AT46" s="25"/>
      <c r="AU46" s="25"/>
      <c r="AV46" s="25"/>
      <c r="AW46" s="25"/>
      <c r="AX46" s="25"/>
      <c r="AY46" s="25"/>
      <c r="AZ46" s="60"/>
      <c r="BA46" s="69" t="s">
        <v>148</v>
      </c>
      <c r="BB46" s="78" t="s">
        <v>159</v>
      </c>
    </row>
    <row r="47" spans="1:54" ht="15" customHeight="1" x14ac:dyDescent="0.3">
      <c r="A47" s="3">
        <v>43</v>
      </c>
      <c r="B47" s="46" t="s">
        <v>143</v>
      </c>
      <c r="C47" s="5">
        <v>43857</v>
      </c>
      <c r="D47" s="6">
        <v>43858</v>
      </c>
      <c r="E47" s="6">
        <v>43860</v>
      </c>
      <c r="F47" s="21">
        <f t="shared" si="3"/>
        <v>54</v>
      </c>
      <c r="G47" s="22">
        <f t="shared" si="4"/>
        <v>54</v>
      </c>
      <c r="H47" s="22">
        <f t="shared" si="5"/>
        <v>0</v>
      </c>
      <c r="I47" s="56"/>
      <c r="J47" s="79">
        <v>40</v>
      </c>
      <c r="K47" s="24"/>
      <c r="L47" s="24"/>
      <c r="M47" s="24"/>
      <c r="N47" s="24"/>
      <c r="O47" s="24"/>
      <c r="P47" s="24"/>
      <c r="Q47" s="24"/>
      <c r="R47" s="24"/>
      <c r="S47" s="24"/>
      <c r="T47" s="56"/>
      <c r="U47" s="24"/>
      <c r="V47" s="24"/>
      <c r="W47" s="79">
        <v>14</v>
      </c>
      <c r="X47" s="24"/>
      <c r="Y47" s="24"/>
      <c r="Z47" s="24"/>
      <c r="AA47" s="24"/>
      <c r="AB47" s="24"/>
      <c r="AC47" s="24"/>
      <c r="AD47" s="24"/>
      <c r="AE47" s="24"/>
      <c r="AF47" s="56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56"/>
      <c r="AS47" s="25"/>
      <c r="AT47" s="25"/>
      <c r="AU47" s="25"/>
      <c r="AV47" s="25"/>
      <c r="AW47" s="25"/>
      <c r="AX47" s="25"/>
      <c r="AY47" s="25"/>
      <c r="AZ47" s="60"/>
      <c r="BA47" s="69" t="s">
        <v>149</v>
      </c>
      <c r="BB47" s="78" t="s">
        <v>158</v>
      </c>
    </row>
    <row r="48" spans="1:54" ht="15" customHeight="1" x14ac:dyDescent="0.3">
      <c r="A48" s="3">
        <v>44</v>
      </c>
      <c r="B48" s="46" t="s">
        <v>144</v>
      </c>
      <c r="C48" s="5">
        <v>43857</v>
      </c>
      <c r="D48" s="6">
        <v>43858</v>
      </c>
      <c r="E48" s="6">
        <v>43860</v>
      </c>
      <c r="F48" s="21">
        <f t="shared" si="3"/>
        <v>36</v>
      </c>
      <c r="G48" s="22">
        <f t="shared" si="4"/>
        <v>36</v>
      </c>
      <c r="H48" s="22">
        <f t="shared" si="5"/>
        <v>0</v>
      </c>
      <c r="I48" s="56"/>
      <c r="J48" s="24"/>
      <c r="K48" s="24"/>
      <c r="L48" s="24"/>
      <c r="M48" s="24"/>
      <c r="N48" s="79">
        <v>1</v>
      </c>
      <c r="O48" s="24"/>
      <c r="P48" s="24"/>
      <c r="Q48" s="24"/>
      <c r="R48" s="79">
        <v>2</v>
      </c>
      <c r="S48" s="24"/>
      <c r="T48" s="56"/>
      <c r="U48" s="79">
        <v>19</v>
      </c>
      <c r="V48" s="24"/>
      <c r="W48" s="24"/>
      <c r="X48" s="79">
        <v>1</v>
      </c>
      <c r="Y48" s="24"/>
      <c r="Z48" s="79">
        <v>5</v>
      </c>
      <c r="AA48" s="24"/>
      <c r="AB48" s="79">
        <v>4</v>
      </c>
      <c r="AC48" s="79">
        <v>4</v>
      </c>
      <c r="AD48" s="24"/>
      <c r="AE48" s="24"/>
      <c r="AF48" s="56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56"/>
      <c r="AS48" s="25"/>
      <c r="AT48" s="25"/>
      <c r="AU48" s="25"/>
      <c r="AV48" s="25"/>
      <c r="AW48" s="25"/>
      <c r="AX48" s="25"/>
      <c r="AY48" s="25"/>
      <c r="AZ48" s="60"/>
      <c r="BA48" s="69" t="s">
        <v>87</v>
      </c>
      <c r="BB48" s="78" t="s">
        <v>152</v>
      </c>
    </row>
    <row r="49" spans="1:54" ht="15" customHeight="1" x14ac:dyDescent="0.3">
      <c r="A49" s="3">
        <v>45</v>
      </c>
      <c r="B49" s="46" t="s">
        <v>145</v>
      </c>
      <c r="C49" s="5">
        <v>43857</v>
      </c>
      <c r="D49" s="6">
        <v>43858</v>
      </c>
      <c r="E49" s="6">
        <v>43860</v>
      </c>
      <c r="F49" s="21">
        <f t="shared" si="3"/>
        <v>185</v>
      </c>
      <c r="G49" s="22">
        <f t="shared" si="4"/>
        <v>175</v>
      </c>
      <c r="H49" s="22">
        <f t="shared" si="5"/>
        <v>10</v>
      </c>
      <c r="I49" s="56"/>
      <c r="J49" s="79">
        <v>120</v>
      </c>
      <c r="K49" s="24"/>
      <c r="L49" s="79">
        <v>10</v>
      </c>
      <c r="M49" s="24"/>
      <c r="N49" s="79">
        <v>1</v>
      </c>
      <c r="O49" s="79">
        <v>13</v>
      </c>
      <c r="P49" s="79">
        <v>15</v>
      </c>
      <c r="Q49" s="79">
        <v>7</v>
      </c>
      <c r="R49" s="79">
        <v>8</v>
      </c>
      <c r="S49" s="79">
        <v>1</v>
      </c>
      <c r="T49" s="56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56"/>
      <c r="AG49" s="24"/>
      <c r="AH49" s="79">
        <v>2</v>
      </c>
      <c r="AI49" s="79">
        <v>2</v>
      </c>
      <c r="AJ49" s="79">
        <v>3</v>
      </c>
      <c r="AK49" s="24"/>
      <c r="AL49" s="79">
        <v>1</v>
      </c>
      <c r="AM49" s="79">
        <v>1</v>
      </c>
      <c r="AN49" s="24"/>
      <c r="AO49" s="79">
        <v>1</v>
      </c>
      <c r="AP49" s="24"/>
      <c r="AQ49" s="24"/>
      <c r="AR49" s="56"/>
      <c r="AS49" s="25"/>
      <c r="AT49" s="25"/>
      <c r="AU49" s="25"/>
      <c r="AV49" s="25"/>
      <c r="AW49" s="25"/>
      <c r="AX49" s="25"/>
      <c r="AY49" s="25"/>
      <c r="AZ49" s="60"/>
      <c r="BA49" s="68" t="s">
        <v>23</v>
      </c>
      <c r="BB49" s="94" t="s">
        <v>153</v>
      </c>
    </row>
    <row r="50" spans="1:54" ht="15" customHeight="1" x14ac:dyDescent="0.3">
      <c r="A50" s="3">
        <v>46</v>
      </c>
      <c r="B50" s="46" t="s">
        <v>146</v>
      </c>
      <c r="C50" s="5">
        <v>43857</v>
      </c>
      <c r="D50" s="6">
        <v>43858</v>
      </c>
      <c r="E50" s="6">
        <v>43860</v>
      </c>
      <c r="F50" s="21">
        <f t="shared" si="3"/>
        <v>65</v>
      </c>
      <c r="G50" s="22">
        <f t="shared" si="4"/>
        <v>65</v>
      </c>
      <c r="H50" s="22">
        <f t="shared" si="5"/>
        <v>0</v>
      </c>
      <c r="I50" s="80">
        <v>65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56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56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56"/>
      <c r="AS50" s="25"/>
      <c r="AT50" s="25"/>
      <c r="AU50" s="25"/>
      <c r="AV50" s="25"/>
      <c r="AW50" s="25"/>
      <c r="AX50" s="25"/>
      <c r="AY50" s="25"/>
      <c r="AZ50" s="60"/>
      <c r="BA50" s="70" t="s">
        <v>22</v>
      </c>
      <c r="BB50" s="94" t="s">
        <v>154</v>
      </c>
    </row>
    <row r="51" spans="1:54" ht="15" customHeight="1" x14ac:dyDescent="0.3">
      <c r="A51" s="3">
        <v>47</v>
      </c>
      <c r="B51" s="46" t="s">
        <v>142</v>
      </c>
      <c r="C51" s="5">
        <v>43857</v>
      </c>
      <c r="D51" s="6">
        <v>43858</v>
      </c>
      <c r="E51" s="6">
        <v>43860</v>
      </c>
      <c r="F51" s="21">
        <f t="shared" si="3"/>
        <v>667</v>
      </c>
      <c r="G51" s="22">
        <f t="shared" si="4"/>
        <v>667</v>
      </c>
      <c r="H51" s="22">
        <f t="shared" si="5"/>
        <v>0</v>
      </c>
      <c r="I51" s="56"/>
      <c r="J51" s="79">
        <v>667</v>
      </c>
      <c r="K51" s="24"/>
      <c r="L51" s="24"/>
      <c r="M51" s="24"/>
      <c r="N51" s="24"/>
      <c r="O51" s="24"/>
      <c r="P51" s="24"/>
      <c r="Q51" s="24"/>
      <c r="R51" s="24"/>
      <c r="S51" s="24"/>
      <c r="T51" s="56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56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56"/>
      <c r="AS51" s="25"/>
      <c r="AT51" s="25"/>
      <c r="AU51" s="25"/>
      <c r="AV51" s="25"/>
      <c r="AW51" s="25"/>
      <c r="AX51" s="25"/>
      <c r="AY51" s="25"/>
      <c r="AZ51" s="60"/>
      <c r="BA51" s="71" t="s">
        <v>30</v>
      </c>
      <c r="BB51" s="94" t="s">
        <v>155</v>
      </c>
    </row>
    <row r="52" spans="1:54" ht="15" customHeight="1" x14ac:dyDescent="0.3">
      <c r="A52" s="3">
        <v>48</v>
      </c>
      <c r="B52" s="46" t="s">
        <v>141</v>
      </c>
      <c r="C52" s="5">
        <v>43857</v>
      </c>
      <c r="D52" s="6">
        <v>43858</v>
      </c>
      <c r="E52" s="6">
        <v>43860</v>
      </c>
      <c r="F52" s="21">
        <f t="shared" si="3"/>
        <v>50</v>
      </c>
      <c r="G52" s="22">
        <f t="shared" si="4"/>
        <v>30</v>
      </c>
      <c r="H52" s="22">
        <f t="shared" si="5"/>
        <v>20</v>
      </c>
      <c r="I52" s="80">
        <v>17</v>
      </c>
      <c r="J52" s="79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56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56"/>
      <c r="AG52" s="79">
        <v>1</v>
      </c>
      <c r="AH52" s="24"/>
      <c r="AI52" s="79">
        <v>6</v>
      </c>
      <c r="AJ52" s="24"/>
      <c r="AK52" s="24"/>
      <c r="AL52" s="79">
        <v>6</v>
      </c>
      <c r="AM52" s="79">
        <v>2</v>
      </c>
      <c r="AN52" s="24"/>
      <c r="AO52" s="79">
        <v>5</v>
      </c>
      <c r="AP52" s="24"/>
      <c r="AQ52" s="24"/>
      <c r="AR52" s="56"/>
      <c r="AS52" s="25"/>
      <c r="AT52" s="25"/>
      <c r="AU52" s="25"/>
      <c r="AV52" s="25"/>
      <c r="AW52" s="25"/>
      <c r="AX52" s="25"/>
      <c r="AY52" s="25"/>
      <c r="AZ52" s="60"/>
      <c r="BA52" s="102" t="s">
        <v>85</v>
      </c>
      <c r="BB52" s="78" t="s">
        <v>156</v>
      </c>
    </row>
    <row r="53" spans="1:54" ht="15" customHeight="1" x14ac:dyDescent="0.3">
      <c r="A53" s="3">
        <v>49</v>
      </c>
      <c r="B53" s="46" t="s">
        <v>140</v>
      </c>
      <c r="C53" s="5">
        <v>43857</v>
      </c>
      <c r="D53" s="6">
        <v>43858</v>
      </c>
      <c r="E53" s="6">
        <v>43860</v>
      </c>
      <c r="F53" s="21">
        <f t="shared" si="3"/>
        <v>1</v>
      </c>
      <c r="G53" s="22">
        <f t="shared" si="4"/>
        <v>1</v>
      </c>
      <c r="H53" s="22">
        <f t="shared" si="5"/>
        <v>0</v>
      </c>
      <c r="I53" s="56"/>
      <c r="J53" s="79">
        <v>1</v>
      </c>
      <c r="K53" s="24"/>
      <c r="L53" s="24"/>
      <c r="M53" s="24"/>
      <c r="N53" s="24"/>
      <c r="O53" s="24"/>
      <c r="P53" s="24"/>
      <c r="Q53" s="24"/>
      <c r="R53" s="24"/>
      <c r="S53" s="24"/>
      <c r="T53" s="56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56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56"/>
      <c r="AS53" s="25"/>
      <c r="AT53" s="25"/>
      <c r="AU53" s="25"/>
      <c r="AV53" s="25"/>
      <c r="AW53" s="25"/>
      <c r="AX53" s="25"/>
      <c r="AY53" s="25"/>
      <c r="AZ53" s="60"/>
      <c r="BA53" s="104" t="s">
        <v>150</v>
      </c>
      <c r="BB53" s="78" t="s">
        <v>157</v>
      </c>
    </row>
    <row r="54" spans="1:54" ht="15" customHeight="1" x14ac:dyDescent="0.3">
      <c r="A54" s="3">
        <v>50</v>
      </c>
      <c r="B54" s="46" t="s">
        <v>167</v>
      </c>
      <c r="C54" s="5">
        <v>43875</v>
      </c>
      <c r="D54" s="6">
        <v>43878</v>
      </c>
      <c r="E54" s="6">
        <v>43879</v>
      </c>
      <c r="F54" s="21">
        <f t="shared" si="3"/>
        <v>98</v>
      </c>
      <c r="G54" s="22">
        <f t="shared" si="4"/>
        <v>98</v>
      </c>
      <c r="H54" s="22">
        <f t="shared" si="5"/>
        <v>0</v>
      </c>
      <c r="I54" s="80">
        <v>8</v>
      </c>
      <c r="J54" s="79">
        <v>60</v>
      </c>
      <c r="K54" s="24"/>
      <c r="L54" s="24"/>
      <c r="M54" s="24"/>
      <c r="N54" s="24"/>
      <c r="O54" s="24"/>
      <c r="P54" s="24"/>
      <c r="Q54" s="24"/>
      <c r="R54" s="24"/>
      <c r="S54" s="24"/>
      <c r="T54" s="56"/>
      <c r="U54" s="79">
        <v>30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56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56"/>
      <c r="AS54" s="25"/>
      <c r="AT54" s="25"/>
      <c r="AU54" s="25"/>
      <c r="AV54" s="25"/>
      <c r="AW54" s="25"/>
      <c r="AX54" s="25"/>
      <c r="AY54" s="25"/>
      <c r="AZ54" s="60"/>
      <c r="BA54" s="69" t="s">
        <v>147</v>
      </c>
      <c r="BB54" s="94" t="s">
        <v>160</v>
      </c>
    </row>
    <row r="55" spans="1:54" ht="15" customHeight="1" x14ac:dyDescent="0.3">
      <c r="A55" s="3">
        <v>51</v>
      </c>
      <c r="B55" s="46" t="s">
        <v>168</v>
      </c>
      <c r="C55" s="5">
        <v>43875</v>
      </c>
      <c r="D55" s="6">
        <v>43878</v>
      </c>
      <c r="E55" s="6">
        <v>43879</v>
      </c>
      <c r="F55" s="21">
        <f t="shared" si="3"/>
        <v>9</v>
      </c>
      <c r="G55" s="22">
        <f t="shared" si="4"/>
        <v>9</v>
      </c>
      <c r="H55" s="22">
        <f t="shared" si="5"/>
        <v>0</v>
      </c>
      <c r="I55" s="56"/>
      <c r="J55" s="79">
        <v>9</v>
      </c>
      <c r="K55" s="24"/>
      <c r="L55" s="24"/>
      <c r="M55" s="24"/>
      <c r="N55" s="24"/>
      <c r="O55" s="24"/>
      <c r="P55" s="24"/>
      <c r="Q55" s="24"/>
      <c r="R55" s="24"/>
      <c r="S55" s="24"/>
      <c r="T55" s="56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56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56"/>
      <c r="AS55" s="25"/>
      <c r="AT55" s="25"/>
      <c r="AU55" s="25"/>
      <c r="AV55" s="25"/>
      <c r="AW55" s="25"/>
      <c r="AX55" s="25"/>
      <c r="AY55" s="25"/>
      <c r="AZ55" s="60"/>
      <c r="BA55" s="69" t="s">
        <v>87</v>
      </c>
      <c r="BB55" s="94" t="s">
        <v>161</v>
      </c>
    </row>
    <row r="56" spans="1:54" ht="15" customHeight="1" x14ac:dyDescent="0.3">
      <c r="A56" s="3">
        <v>52</v>
      </c>
      <c r="B56" s="46" t="s">
        <v>173</v>
      </c>
      <c r="C56" s="5">
        <v>43875</v>
      </c>
      <c r="D56" s="6">
        <v>43878</v>
      </c>
      <c r="E56" s="6">
        <v>43879</v>
      </c>
      <c r="F56" s="21">
        <f t="shared" si="3"/>
        <v>14</v>
      </c>
      <c r="G56" s="22">
        <f t="shared" si="4"/>
        <v>14</v>
      </c>
      <c r="H56" s="22">
        <f t="shared" si="5"/>
        <v>0</v>
      </c>
      <c r="I56" s="80">
        <v>2</v>
      </c>
      <c r="J56" s="24"/>
      <c r="K56" s="24"/>
      <c r="L56" s="24"/>
      <c r="M56" s="24"/>
      <c r="N56" s="24"/>
      <c r="O56" s="24"/>
      <c r="P56" s="79">
        <v>1</v>
      </c>
      <c r="Q56" s="79">
        <v>2</v>
      </c>
      <c r="R56" s="24"/>
      <c r="S56" s="24"/>
      <c r="T56" s="56"/>
      <c r="U56" s="79">
        <v>5</v>
      </c>
      <c r="V56" s="24"/>
      <c r="W56" s="24"/>
      <c r="X56" s="79">
        <v>1</v>
      </c>
      <c r="Y56" s="24"/>
      <c r="Z56" s="79">
        <v>2</v>
      </c>
      <c r="AA56" s="24"/>
      <c r="AB56" s="24"/>
      <c r="AC56" s="79">
        <v>1</v>
      </c>
      <c r="AD56" s="24"/>
      <c r="AE56" s="24"/>
      <c r="AF56" s="56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56"/>
      <c r="AS56" s="25"/>
      <c r="AT56" s="25"/>
      <c r="AU56" s="25"/>
      <c r="AV56" s="25"/>
      <c r="AW56" s="25"/>
      <c r="AX56" s="25"/>
      <c r="AY56" s="25"/>
      <c r="AZ56" s="60"/>
      <c r="BA56" s="69" t="s">
        <v>149</v>
      </c>
      <c r="BB56" s="78" t="s">
        <v>162</v>
      </c>
    </row>
    <row r="57" spans="1:54" ht="15" customHeight="1" x14ac:dyDescent="0.3">
      <c r="A57" s="3">
        <v>53</v>
      </c>
      <c r="B57" s="46" t="s">
        <v>172</v>
      </c>
      <c r="C57" s="5">
        <v>43875</v>
      </c>
      <c r="D57" s="6">
        <v>43878</v>
      </c>
      <c r="E57" s="6">
        <v>43879</v>
      </c>
      <c r="F57" s="21">
        <f t="shared" si="3"/>
        <v>72</v>
      </c>
      <c r="G57" s="22">
        <f t="shared" si="4"/>
        <v>63</v>
      </c>
      <c r="H57" s="22">
        <f t="shared" si="5"/>
        <v>9</v>
      </c>
      <c r="I57" s="56"/>
      <c r="J57" s="79">
        <v>42</v>
      </c>
      <c r="K57" s="24"/>
      <c r="L57" s="79">
        <v>5</v>
      </c>
      <c r="M57" s="24"/>
      <c r="N57" s="24"/>
      <c r="O57" s="79">
        <v>4</v>
      </c>
      <c r="P57" s="79">
        <f>4+2</f>
        <v>6</v>
      </c>
      <c r="Q57" s="79">
        <v>3</v>
      </c>
      <c r="R57" s="79">
        <v>3</v>
      </c>
      <c r="S57" s="24"/>
      <c r="T57" s="56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56"/>
      <c r="AG57" s="24"/>
      <c r="AH57" s="24"/>
      <c r="AI57" s="79">
        <v>1</v>
      </c>
      <c r="AJ57" s="79">
        <v>3</v>
      </c>
      <c r="AK57" s="24"/>
      <c r="AL57" s="79">
        <v>1</v>
      </c>
      <c r="AM57" s="79">
        <v>1</v>
      </c>
      <c r="AN57" s="24"/>
      <c r="AO57" s="79">
        <v>2</v>
      </c>
      <c r="AP57" s="79">
        <v>1</v>
      </c>
      <c r="AQ57" s="24"/>
      <c r="AR57" s="56"/>
      <c r="AS57" s="25"/>
      <c r="AT57" s="25"/>
      <c r="AU57" s="25"/>
      <c r="AV57" s="25"/>
      <c r="AW57" s="25"/>
      <c r="AX57" s="25"/>
      <c r="AY57" s="25"/>
      <c r="AZ57" s="60"/>
      <c r="BA57" s="68" t="s">
        <v>23</v>
      </c>
      <c r="BB57" s="81" t="s">
        <v>163</v>
      </c>
    </row>
    <row r="58" spans="1:54" ht="15" customHeight="1" x14ac:dyDescent="0.3">
      <c r="A58" s="3">
        <v>54</v>
      </c>
      <c r="B58" s="46" t="s">
        <v>170</v>
      </c>
      <c r="C58" s="5">
        <v>43875</v>
      </c>
      <c r="D58" s="6">
        <v>43878</v>
      </c>
      <c r="E58" s="6">
        <v>43879</v>
      </c>
      <c r="F58" s="21">
        <f t="shared" si="3"/>
        <v>26</v>
      </c>
      <c r="G58" s="22">
        <f t="shared" si="4"/>
        <v>26</v>
      </c>
      <c r="H58" s="22">
        <f t="shared" si="5"/>
        <v>0</v>
      </c>
      <c r="I58" s="80">
        <v>26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56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56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56"/>
      <c r="AS58" s="25"/>
      <c r="AT58" s="25"/>
      <c r="AU58" s="25"/>
      <c r="AV58" s="25"/>
      <c r="AW58" s="25"/>
      <c r="AX58" s="25"/>
      <c r="AY58" s="25"/>
      <c r="AZ58" s="60"/>
      <c r="BA58" s="70" t="s">
        <v>22</v>
      </c>
      <c r="BB58" s="78" t="s">
        <v>164</v>
      </c>
    </row>
    <row r="59" spans="1:54" ht="15" customHeight="1" x14ac:dyDescent="0.3">
      <c r="A59" s="3">
        <v>55</v>
      </c>
      <c r="B59" s="46" t="s">
        <v>171</v>
      </c>
      <c r="C59" s="5">
        <v>43875</v>
      </c>
      <c r="D59" s="6">
        <v>43878</v>
      </c>
      <c r="E59" s="6">
        <v>43879</v>
      </c>
      <c r="F59" s="21">
        <f t="shared" si="3"/>
        <v>157</v>
      </c>
      <c r="G59" s="22">
        <f t="shared" si="4"/>
        <v>157</v>
      </c>
      <c r="H59" s="22">
        <f t="shared" si="5"/>
        <v>0</v>
      </c>
      <c r="I59" s="56"/>
      <c r="J59" s="79">
        <v>157</v>
      </c>
      <c r="K59" s="24"/>
      <c r="L59" s="24"/>
      <c r="M59" s="24"/>
      <c r="N59" s="24"/>
      <c r="O59" s="24"/>
      <c r="P59" s="24"/>
      <c r="Q59" s="24"/>
      <c r="R59" s="24"/>
      <c r="S59" s="24"/>
      <c r="T59" s="56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56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56"/>
      <c r="AS59" s="25"/>
      <c r="AT59" s="25"/>
      <c r="AU59" s="25"/>
      <c r="AV59" s="25"/>
      <c r="AW59" s="25"/>
      <c r="AX59" s="25"/>
      <c r="AY59" s="25"/>
      <c r="AZ59" s="60"/>
      <c r="BA59" s="71" t="s">
        <v>30</v>
      </c>
      <c r="BB59" s="78" t="s">
        <v>165</v>
      </c>
    </row>
    <row r="60" spans="1:54" ht="15" customHeight="1" x14ac:dyDescent="0.3">
      <c r="A60" s="3">
        <v>56</v>
      </c>
      <c r="B60" s="46" t="s">
        <v>169</v>
      </c>
      <c r="C60" s="5">
        <v>43875</v>
      </c>
      <c r="D60" s="6">
        <v>43878</v>
      </c>
      <c r="E60" s="6">
        <v>43879</v>
      </c>
      <c r="F60" s="21">
        <f t="shared" si="3"/>
        <v>27</v>
      </c>
      <c r="G60" s="22">
        <f t="shared" si="4"/>
        <v>8</v>
      </c>
      <c r="H60" s="22">
        <f t="shared" si="5"/>
        <v>19</v>
      </c>
      <c r="I60" s="80">
        <v>8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56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56"/>
      <c r="AG60" s="79">
        <v>8</v>
      </c>
      <c r="AH60" s="24"/>
      <c r="AI60" s="79">
        <v>2</v>
      </c>
      <c r="AJ60" s="24"/>
      <c r="AK60" s="24"/>
      <c r="AL60" s="79">
        <v>5</v>
      </c>
      <c r="AM60" s="24"/>
      <c r="AN60" s="24"/>
      <c r="AO60" s="79">
        <v>4</v>
      </c>
      <c r="AP60" s="24"/>
      <c r="AQ60" s="24"/>
      <c r="AR60" s="56"/>
      <c r="AS60" s="25"/>
      <c r="AT60" s="25"/>
      <c r="AU60" s="25"/>
      <c r="AV60" s="25"/>
      <c r="AW60" s="25"/>
      <c r="AX60" s="25"/>
      <c r="AY60" s="25"/>
      <c r="AZ60" s="60"/>
      <c r="BA60" s="102" t="s">
        <v>85</v>
      </c>
      <c r="BB60" s="78" t="s">
        <v>166</v>
      </c>
    </row>
    <row r="61" spans="1:54" ht="15" customHeight="1" x14ac:dyDescent="0.3">
      <c r="A61" s="3">
        <v>57</v>
      </c>
      <c r="B61" s="46" t="s">
        <v>184</v>
      </c>
      <c r="C61" s="5">
        <v>43889</v>
      </c>
      <c r="D61" s="5">
        <v>43893</v>
      </c>
      <c r="E61" s="6">
        <v>43895</v>
      </c>
      <c r="F61" s="21">
        <f t="shared" si="3"/>
        <v>500</v>
      </c>
      <c r="G61" s="22">
        <f t="shared" si="4"/>
        <v>500</v>
      </c>
      <c r="H61" s="22">
        <f t="shared" si="5"/>
        <v>0</v>
      </c>
      <c r="I61" s="80">
        <v>67</v>
      </c>
      <c r="J61" s="79">
        <v>365</v>
      </c>
      <c r="K61" s="24"/>
      <c r="L61" s="24"/>
      <c r="M61" s="24"/>
      <c r="N61" s="24"/>
      <c r="O61" s="24"/>
      <c r="P61" s="24"/>
      <c r="Q61" s="24"/>
      <c r="R61" s="24"/>
      <c r="S61" s="24"/>
      <c r="T61" s="56"/>
      <c r="U61" s="79">
        <v>67</v>
      </c>
      <c r="V61" s="24"/>
      <c r="W61" s="79">
        <v>1</v>
      </c>
      <c r="X61" s="24"/>
      <c r="Y61" s="24"/>
      <c r="Z61" s="24"/>
      <c r="AA61" s="24"/>
      <c r="AB61" s="24"/>
      <c r="AC61" s="24"/>
      <c r="AD61" s="24"/>
      <c r="AE61" s="24"/>
      <c r="AF61" s="56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56"/>
      <c r="AS61" s="25"/>
      <c r="AT61" s="25"/>
      <c r="AU61" s="25"/>
      <c r="AV61" s="25"/>
      <c r="AW61" s="25"/>
      <c r="AX61" s="25"/>
      <c r="AY61" s="25"/>
      <c r="AZ61" s="60"/>
      <c r="BA61" s="69" t="s">
        <v>86</v>
      </c>
      <c r="BB61" s="78" t="s">
        <v>181</v>
      </c>
    </row>
    <row r="62" spans="1:54" ht="15" customHeight="1" x14ac:dyDescent="0.3">
      <c r="A62" s="3">
        <v>58</v>
      </c>
      <c r="B62" s="46" t="s">
        <v>185</v>
      </c>
      <c r="C62" s="5">
        <v>43889</v>
      </c>
      <c r="D62" s="5">
        <v>43893</v>
      </c>
      <c r="E62" s="6">
        <v>43895</v>
      </c>
      <c r="F62" s="21">
        <f t="shared" si="3"/>
        <v>55</v>
      </c>
      <c r="G62" s="22">
        <f t="shared" si="4"/>
        <v>43</v>
      </c>
      <c r="H62" s="22">
        <f t="shared" si="5"/>
        <v>12</v>
      </c>
      <c r="I62" s="56"/>
      <c r="J62" s="79">
        <v>29</v>
      </c>
      <c r="K62" s="24"/>
      <c r="L62" s="24"/>
      <c r="M62" s="24"/>
      <c r="N62" s="79">
        <v>1</v>
      </c>
      <c r="O62" s="24"/>
      <c r="P62" s="24"/>
      <c r="Q62" s="24"/>
      <c r="R62" s="79">
        <v>1</v>
      </c>
      <c r="S62" s="24"/>
      <c r="T62" s="56"/>
      <c r="U62" s="79">
        <v>5</v>
      </c>
      <c r="V62" s="79">
        <v>1</v>
      </c>
      <c r="W62" s="79">
        <v>1</v>
      </c>
      <c r="X62" s="24"/>
      <c r="Y62" s="24"/>
      <c r="Z62" s="79">
        <v>2</v>
      </c>
      <c r="AA62" s="24"/>
      <c r="AB62" s="79">
        <v>2</v>
      </c>
      <c r="AC62" s="79">
        <v>1</v>
      </c>
      <c r="AD62" s="24"/>
      <c r="AE62" s="24"/>
      <c r="AF62" s="56"/>
      <c r="AG62" s="24"/>
      <c r="AH62" s="24"/>
      <c r="AI62" s="24"/>
      <c r="AJ62" s="24"/>
      <c r="AK62" s="24"/>
      <c r="AL62" s="24"/>
      <c r="AM62" s="79">
        <v>1</v>
      </c>
      <c r="AN62" s="24"/>
      <c r="AO62" s="24"/>
      <c r="AP62" s="79">
        <v>1</v>
      </c>
      <c r="AQ62" s="24"/>
      <c r="AR62" s="56"/>
      <c r="AS62" s="25"/>
      <c r="AT62" s="25"/>
      <c r="AU62" s="25"/>
      <c r="AV62" s="106">
        <v>4</v>
      </c>
      <c r="AW62" s="25"/>
      <c r="AX62" s="106">
        <v>2</v>
      </c>
      <c r="AY62" s="106">
        <v>3</v>
      </c>
      <c r="AZ62" s="107">
        <v>1</v>
      </c>
      <c r="BA62" s="69" t="s">
        <v>87</v>
      </c>
      <c r="BB62" s="78" t="s">
        <v>180</v>
      </c>
    </row>
    <row r="63" spans="1:54" ht="15" customHeight="1" x14ac:dyDescent="0.3">
      <c r="A63" s="3">
        <v>59</v>
      </c>
      <c r="B63" s="46" t="s">
        <v>186</v>
      </c>
      <c r="C63" s="5">
        <v>43889</v>
      </c>
      <c r="D63" s="5">
        <v>43893</v>
      </c>
      <c r="E63" s="6">
        <v>43895</v>
      </c>
      <c r="F63" s="21">
        <f t="shared" si="3"/>
        <v>6</v>
      </c>
      <c r="G63" s="22">
        <f t="shared" si="4"/>
        <v>6</v>
      </c>
      <c r="H63" s="22">
        <f t="shared" si="5"/>
        <v>0</v>
      </c>
      <c r="I63" s="5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56"/>
      <c r="U63" s="79">
        <v>4</v>
      </c>
      <c r="V63" s="24"/>
      <c r="W63" s="79">
        <v>2</v>
      </c>
      <c r="X63" s="24"/>
      <c r="Y63" s="24"/>
      <c r="Z63" s="24"/>
      <c r="AA63" s="24"/>
      <c r="AB63" s="24"/>
      <c r="AC63" s="24"/>
      <c r="AD63" s="24"/>
      <c r="AE63" s="24"/>
      <c r="AF63" s="56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56"/>
      <c r="AS63" s="25"/>
      <c r="AT63" s="25"/>
      <c r="AU63" s="25"/>
      <c r="AV63" s="25"/>
      <c r="AW63" s="25"/>
      <c r="AX63" s="25"/>
      <c r="AY63" s="25"/>
      <c r="AZ63" s="60"/>
      <c r="BA63" s="69" t="s">
        <v>57</v>
      </c>
      <c r="BB63" s="78" t="s">
        <v>179</v>
      </c>
    </row>
    <row r="64" spans="1:54" ht="15" customHeight="1" x14ac:dyDescent="0.3">
      <c r="A64" s="3">
        <v>60</v>
      </c>
      <c r="B64" s="46" t="s">
        <v>187</v>
      </c>
      <c r="C64" s="5">
        <v>43889</v>
      </c>
      <c r="D64" s="5">
        <v>43893</v>
      </c>
      <c r="E64" s="6">
        <v>43895</v>
      </c>
      <c r="F64" s="21">
        <f t="shared" si="3"/>
        <v>178</v>
      </c>
      <c r="G64" s="22">
        <f t="shared" si="4"/>
        <v>158</v>
      </c>
      <c r="H64" s="22">
        <f t="shared" si="5"/>
        <v>20</v>
      </c>
      <c r="I64" s="56"/>
      <c r="J64" s="79">
        <v>93</v>
      </c>
      <c r="K64" s="24"/>
      <c r="L64" s="79">
        <v>22</v>
      </c>
      <c r="M64" s="24"/>
      <c r="N64" s="79">
        <v>8</v>
      </c>
      <c r="O64" s="79">
        <v>9</v>
      </c>
      <c r="P64" s="79">
        <v>9</v>
      </c>
      <c r="Q64" s="79">
        <v>9</v>
      </c>
      <c r="R64" s="79">
        <v>8</v>
      </c>
      <c r="S64" s="24"/>
      <c r="T64" s="56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56"/>
      <c r="AG64" s="24"/>
      <c r="AH64" s="79">
        <v>4</v>
      </c>
      <c r="AI64" s="79">
        <v>5</v>
      </c>
      <c r="AJ64" s="79">
        <v>4</v>
      </c>
      <c r="AK64" s="24"/>
      <c r="AL64" s="79">
        <v>3</v>
      </c>
      <c r="AM64" s="79">
        <v>1</v>
      </c>
      <c r="AN64" s="24"/>
      <c r="AO64" s="79">
        <v>3</v>
      </c>
      <c r="AP64" s="24"/>
      <c r="AQ64" s="24"/>
      <c r="AR64" s="56"/>
      <c r="AS64" s="25"/>
      <c r="AT64" s="25"/>
      <c r="AU64" s="25"/>
      <c r="AV64" s="25"/>
      <c r="AW64" s="25"/>
      <c r="AX64" s="25"/>
      <c r="AY64" s="25"/>
      <c r="AZ64" s="60"/>
      <c r="BA64" s="105" t="s">
        <v>182</v>
      </c>
      <c r="BB64" s="78" t="s">
        <v>178</v>
      </c>
    </row>
    <row r="65" spans="1:54" ht="15" customHeight="1" x14ac:dyDescent="0.3">
      <c r="A65" s="3">
        <v>61</v>
      </c>
      <c r="B65" s="46" t="s">
        <v>188</v>
      </c>
      <c r="C65" s="5">
        <v>43889</v>
      </c>
      <c r="D65" s="5">
        <v>43893</v>
      </c>
      <c r="E65" s="6">
        <v>43895</v>
      </c>
      <c r="F65" s="21">
        <f t="shared" si="3"/>
        <v>31</v>
      </c>
      <c r="G65" s="22">
        <f t="shared" si="4"/>
        <v>31</v>
      </c>
      <c r="H65" s="22">
        <f t="shared" si="5"/>
        <v>0</v>
      </c>
      <c r="I65" s="80">
        <v>31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56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56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56"/>
      <c r="AS65" s="25"/>
      <c r="AT65" s="25"/>
      <c r="AU65" s="25"/>
      <c r="AV65" s="25"/>
      <c r="AW65" s="25"/>
      <c r="AX65" s="25"/>
      <c r="AY65" s="25"/>
      <c r="AZ65" s="60"/>
      <c r="BA65" s="105" t="s">
        <v>183</v>
      </c>
      <c r="BB65" s="78" t="s">
        <v>177</v>
      </c>
    </row>
    <row r="66" spans="1:54" ht="15" customHeight="1" x14ac:dyDescent="0.3">
      <c r="A66" s="3">
        <v>62</v>
      </c>
      <c r="B66" s="46" t="s">
        <v>189</v>
      </c>
      <c r="C66" s="5">
        <v>43889</v>
      </c>
      <c r="D66" s="5">
        <v>43893</v>
      </c>
      <c r="E66" s="6">
        <v>43895</v>
      </c>
      <c r="F66" s="21">
        <f t="shared" si="3"/>
        <v>2</v>
      </c>
      <c r="G66" s="22">
        <f t="shared" si="4"/>
        <v>2</v>
      </c>
      <c r="H66" s="22">
        <f t="shared" si="5"/>
        <v>0</v>
      </c>
      <c r="I66" s="56"/>
      <c r="J66" s="79">
        <v>2</v>
      </c>
      <c r="K66" s="24"/>
      <c r="L66" s="24"/>
      <c r="M66" s="24"/>
      <c r="N66" s="24"/>
      <c r="O66" s="24"/>
      <c r="P66" s="24"/>
      <c r="Q66" s="24"/>
      <c r="R66" s="24"/>
      <c r="S66" s="24"/>
      <c r="T66" s="56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56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56"/>
      <c r="AS66" s="25"/>
      <c r="AT66" s="25"/>
      <c r="AU66" s="25"/>
      <c r="AV66" s="25"/>
      <c r="AW66" s="25"/>
      <c r="AX66" s="25"/>
      <c r="AY66" s="25"/>
      <c r="AZ66" s="60"/>
      <c r="BA66" s="104" t="s">
        <v>150</v>
      </c>
      <c r="BB66" s="78" t="s">
        <v>176</v>
      </c>
    </row>
    <row r="67" spans="1:54" ht="15" customHeight="1" x14ac:dyDescent="0.3">
      <c r="A67" s="3">
        <v>63</v>
      </c>
      <c r="B67" s="46" t="s">
        <v>190</v>
      </c>
      <c r="C67" s="5">
        <v>43889</v>
      </c>
      <c r="D67" s="5">
        <v>43893</v>
      </c>
      <c r="E67" s="6">
        <v>43895</v>
      </c>
      <c r="F67" s="21">
        <f t="shared" si="3"/>
        <v>19</v>
      </c>
      <c r="G67" s="22">
        <f t="shared" si="4"/>
        <v>19</v>
      </c>
      <c r="H67" s="22">
        <f t="shared" si="5"/>
        <v>0</v>
      </c>
      <c r="I67" s="56"/>
      <c r="J67" s="79">
        <v>19</v>
      </c>
      <c r="K67" s="24"/>
      <c r="L67" s="24"/>
      <c r="M67" s="24"/>
      <c r="N67" s="24"/>
      <c r="O67" s="24"/>
      <c r="P67" s="24"/>
      <c r="Q67" s="24"/>
      <c r="R67" s="24"/>
      <c r="S67" s="24"/>
      <c r="T67" s="56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56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56"/>
      <c r="AS67" s="25"/>
      <c r="AT67" s="25"/>
      <c r="AU67" s="25"/>
      <c r="AV67" s="25"/>
      <c r="AW67" s="25"/>
      <c r="AX67" s="25"/>
      <c r="AY67" s="25"/>
      <c r="AZ67" s="60"/>
      <c r="BA67" s="71" t="s">
        <v>30</v>
      </c>
      <c r="BB67" s="78" t="s">
        <v>175</v>
      </c>
    </row>
    <row r="68" spans="1:54" ht="15" customHeight="1" x14ac:dyDescent="0.3">
      <c r="A68" s="3">
        <v>64</v>
      </c>
      <c r="B68" s="46" t="s">
        <v>191</v>
      </c>
      <c r="C68" s="5">
        <v>43889</v>
      </c>
      <c r="D68" s="5">
        <v>43893</v>
      </c>
      <c r="E68" s="6">
        <v>43895</v>
      </c>
      <c r="F68" s="21">
        <f t="shared" si="3"/>
        <v>12</v>
      </c>
      <c r="G68" s="22">
        <f t="shared" si="4"/>
        <v>9</v>
      </c>
      <c r="H68" s="22">
        <f t="shared" si="5"/>
        <v>3</v>
      </c>
      <c r="I68" s="80">
        <v>5</v>
      </c>
      <c r="J68" s="79">
        <v>4</v>
      </c>
      <c r="K68" s="24"/>
      <c r="L68" s="24"/>
      <c r="M68" s="24"/>
      <c r="N68" s="24"/>
      <c r="O68" s="24"/>
      <c r="P68" s="24"/>
      <c r="Q68" s="24"/>
      <c r="R68" s="24"/>
      <c r="S68" s="24"/>
      <c r="T68" s="56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56"/>
      <c r="AG68" s="79">
        <v>2</v>
      </c>
      <c r="AH68" s="24"/>
      <c r="AI68" s="79">
        <v>1</v>
      </c>
      <c r="AJ68" s="24"/>
      <c r="AK68" s="24"/>
      <c r="AL68" s="24"/>
      <c r="AM68" s="24"/>
      <c r="AN68" s="24"/>
      <c r="AO68" s="24"/>
      <c r="AP68" s="24"/>
      <c r="AQ68" s="24"/>
      <c r="AR68" s="56"/>
      <c r="AS68" s="25"/>
      <c r="AT68" s="25"/>
      <c r="AU68" s="25"/>
      <c r="AV68" s="25"/>
      <c r="AW68" s="25"/>
      <c r="AX68" s="25"/>
      <c r="AY68" s="25"/>
      <c r="AZ68" s="60"/>
      <c r="BA68" s="102" t="s">
        <v>85</v>
      </c>
      <c r="BB68" s="78" t="s">
        <v>174</v>
      </c>
    </row>
    <row r="69" spans="1:54" ht="15" customHeight="1" thickBot="1" x14ac:dyDescent="0.35">
      <c r="A69" s="95"/>
      <c r="B69" s="96"/>
      <c r="C69" s="97"/>
      <c r="D69" s="98"/>
      <c r="E69" s="98"/>
      <c r="F69" s="99"/>
      <c r="G69" s="100"/>
      <c r="H69" s="100"/>
      <c r="I69" s="89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89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89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89"/>
      <c r="AS69" s="92"/>
      <c r="AT69" s="92"/>
      <c r="AU69" s="92"/>
      <c r="AV69" s="92"/>
      <c r="AW69" s="92"/>
      <c r="AX69" s="92"/>
      <c r="AY69" s="92"/>
      <c r="AZ69" s="93"/>
      <c r="BA69" s="72"/>
      <c r="BB69" s="37"/>
    </row>
    <row r="70" spans="1:54" ht="15.75" customHeight="1" thickBot="1" x14ac:dyDescent="0.35">
      <c r="A70" s="120" t="s">
        <v>192</v>
      </c>
      <c r="B70" s="121"/>
      <c r="C70" s="121"/>
      <c r="D70" s="122"/>
      <c r="E70" s="101"/>
      <c r="F70" s="91">
        <f t="shared" ref="F70:AZ70" si="6">SUM(F5:F69)</f>
        <v>25188</v>
      </c>
      <c r="G70" s="91">
        <f t="shared" si="6"/>
        <v>24371</v>
      </c>
      <c r="H70" s="91">
        <f t="shared" si="6"/>
        <v>817</v>
      </c>
      <c r="I70" s="91">
        <f t="shared" si="6"/>
        <v>3456</v>
      </c>
      <c r="J70" s="91">
        <f t="shared" si="6"/>
        <v>8608</v>
      </c>
      <c r="K70" s="91">
        <f t="shared" si="6"/>
        <v>0</v>
      </c>
      <c r="L70" s="91">
        <f t="shared" si="6"/>
        <v>664</v>
      </c>
      <c r="M70" s="91">
        <f t="shared" si="6"/>
        <v>0</v>
      </c>
      <c r="N70" s="91">
        <f t="shared" si="6"/>
        <v>1342</v>
      </c>
      <c r="O70" s="91">
        <f t="shared" si="6"/>
        <v>523</v>
      </c>
      <c r="P70" s="91">
        <f t="shared" si="6"/>
        <v>545</v>
      </c>
      <c r="Q70" s="91">
        <f t="shared" si="6"/>
        <v>483</v>
      </c>
      <c r="R70" s="91">
        <f t="shared" si="6"/>
        <v>795</v>
      </c>
      <c r="S70" s="91">
        <f t="shared" si="6"/>
        <v>32</v>
      </c>
      <c r="T70" s="91">
        <f t="shared" si="6"/>
        <v>113</v>
      </c>
      <c r="U70" s="91">
        <f t="shared" si="6"/>
        <v>1558</v>
      </c>
      <c r="V70" s="91">
        <f t="shared" si="6"/>
        <v>2509</v>
      </c>
      <c r="W70" s="91">
        <f t="shared" si="6"/>
        <v>3515</v>
      </c>
      <c r="X70" s="91">
        <f t="shared" si="6"/>
        <v>10</v>
      </c>
      <c r="Y70" s="91">
        <f t="shared" si="6"/>
        <v>20</v>
      </c>
      <c r="Z70" s="91">
        <f t="shared" si="6"/>
        <v>51</v>
      </c>
      <c r="AA70" s="91">
        <f t="shared" si="6"/>
        <v>30</v>
      </c>
      <c r="AB70" s="91">
        <f t="shared" si="6"/>
        <v>37</v>
      </c>
      <c r="AC70" s="91">
        <f t="shared" si="6"/>
        <v>61</v>
      </c>
      <c r="AD70" s="91">
        <f t="shared" si="6"/>
        <v>18</v>
      </c>
      <c r="AE70" s="91">
        <f t="shared" si="6"/>
        <v>1</v>
      </c>
      <c r="AF70" s="91">
        <f t="shared" si="6"/>
        <v>0</v>
      </c>
      <c r="AG70" s="91">
        <f t="shared" si="6"/>
        <v>31</v>
      </c>
      <c r="AH70" s="91">
        <f t="shared" si="6"/>
        <v>152</v>
      </c>
      <c r="AI70" s="91">
        <f t="shared" si="6"/>
        <v>85</v>
      </c>
      <c r="AJ70" s="91">
        <f t="shared" si="6"/>
        <v>294</v>
      </c>
      <c r="AK70" s="91">
        <f t="shared" si="6"/>
        <v>20</v>
      </c>
      <c r="AL70" s="91">
        <f t="shared" si="6"/>
        <v>71</v>
      </c>
      <c r="AM70" s="91">
        <f t="shared" si="6"/>
        <v>34</v>
      </c>
      <c r="AN70" s="91">
        <f t="shared" si="6"/>
        <v>4</v>
      </c>
      <c r="AO70" s="91">
        <f t="shared" si="6"/>
        <v>73</v>
      </c>
      <c r="AP70" s="91">
        <f t="shared" si="6"/>
        <v>39</v>
      </c>
      <c r="AQ70" s="91">
        <f t="shared" si="6"/>
        <v>4</v>
      </c>
      <c r="AR70" s="91">
        <f t="shared" si="6"/>
        <v>0</v>
      </c>
      <c r="AS70" s="91">
        <f t="shared" si="6"/>
        <v>0</v>
      </c>
      <c r="AT70" s="91">
        <f t="shared" si="6"/>
        <v>0</v>
      </c>
      <c r="AU70" s="91">
        <f t="shared" si="6"/>
        <v>0</v>
      </c>
      <c r="AV70" s="91">
        <f t="shared" si="6"/>
        <v>4</v>
      </c>
      <c r="AW70" s="91">
        <f t="shared" si="6"/>
        <v>0</v>
      </c>
      <c r="AX70" s="91">
        <f t="shared" si="6"/>
        <v>2</v>
      </c>
      <c r="AY70" s="91">
        <f t="shared" si="6"/>
        <v>3</v>
      </c>
      <c r="AZ70" s="91">
        <f t="shared" si="6"/>
        <v>1</v>
      </c>
      <c r="BA70" s="73"/>
      <c r="BB70" s="16"/>
    </row>
    <row r="71" spans="1:54" ht="13.5" customHeight="1" x14ac:dyDescent="0.3">
      <c r="F71" s="27"/>
      <c r="G71" s="27"/>
      <c r="H71" s="27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126">
        <f>SUM(AA70:AB70)</f>
        <v>67</v>
      </c>
      <c r="AB71" s="127"/>
      <c r="AC71" s="53"/>
      <c r="AD71" s="53"/>
      <c r="AE71" s="53"/>
      <c r="AF71" s="35"/>
      <c r="AG71" s="35"/>
      <c r="AH71" s="35"/>
      <c r="AI71" s="35"/>
      <c r="AJ71" s="35"/>
      <c r="AK71" s="35"/>
      <c r="AL71" s="35"/>
      <c r="AM71" s="126">
        <f>SUM(AM70:AN70)</f>
        <v>38</v>
      </c>
      <c r="AN71" s="127"/>
      <c r="AO71" s="35"/>
      <c r="AP71" s="35"/>
      <c r="AQ71" s="35"/>
      <c r="AR71" s="35"/>
      <c r="AS71" s="35"/>
      <c r="AT71" s="35"/>
      <c r="AU71" s="35"/>
      <c r="AV71" s="35"/>
      <c r="AW71" s="126">
        <f>SUM(AW70:AX70)</f>
        <v>2</v>
      </c>
      <c r="AX71" s="127"/>
      <c r="AY71" s="35"/>
      <c r="AZ71" s="35"/>
      <c r="BA71" s="74"/>
      <c r="BB71" s="16"/>
    </row>
    <row r="72" spans="1:54" ht="15.75" x14ac:dyDescent="0.3">
      <c r="A72" s="3">
        <v>1</v>
      </c>
      <c r="B72" s="46"/>
      <c r="C72" s="5"/>
      <c r="D72" s="36"/>
      <c r="E72" s="5"/>
      <c r="F72" s="21"/>
      <c r="G72" s="22"/>
      <c r="H72" s="22"/>
      <c r="I72" s="43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75"/>
      <c r="BB72" s="38"/>
    </row>
    <row r="73" spans="1:54" ht="15.75" x14ac:dyDescent="0.3">
      <c r="A73" s="3">
        <v>2</v>
      </c>
      <c r="B73" s="46"/>
      <c r="C73" s="5"/>
      <c r="D73" s="36"/>
      <c r="E73" s="5"/>
      <c r="F73" s="21"/>
      <c r="G73" s="22"/>
      <c r="H73" s="22"/>
      <c r="I73" s="24"/>
      <c r="J73" s="41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76"/>
      <c r="BB73" s="48"/>
    </row>
    <row r="74" spans="1:54" ht="15.75" x14ac:dyDescent="0.3">
      <c r="A74" s="123" t="s">
        <v>193</v>
      </c>
      <c r="B74" s="124"/>
      <c r="C74" s="124"/>
      <c r="D74" s="125"/>
      <c r="E74" s="30"/>
      <c r="F74" s="20">
        <f>SUM(F72:F73)</f>
        <v>0</v>
      </c>
      <c r="G74" s="20">
        <f t="shared" ref="G74:AZ74" si="7">SUM(G72:G73)</f>
        <v>0</v>
      </c>
      <c r="H74" s="20">
        <f t="shared" si="7"/>
        <v>0</v>
      </c>
      <c r="I74" s="20">
        <f t="shared" si="7"/>
        <v>0</v>
      </c>
      <c r="J74" s="20">
        <f t="shared" si="7"/>
        <v>0</v>
      </c>
      <c r="K74" s="20">
        <f t="shared" si="7"/>
        <v>0</v>
      </c>
      <c r="L74" s="20">
        <f t="shared" si="7"/>
        <v>0</v>
      </c>
      <c r="M74" s="20">
        <f t="shared" si="7"/>
        <v>0</v>
      </c>
      <c r="N74" s="20">
        <f t="shared" si="7"/>
        <v>0</v>
      </c>
      <c r="O74" s="20">
        <f t="shared" si="7"/>
        <v>0</v>
      </c>
      <c r="P74" s="20">
        <f t="shared" si="7"/>
        <v>0</v>
      </c>
      <c r="Q74" s="20">
        <f t="shared" si="7"/>
        <v>0</v>
      </c>
      <c r="R74" s="20">
        <f t="shared" si="7"/>
        <v>0</v>
      </c>
      <c r="S74" s="20">
        <f t="shared" si="7"/>
        <v>0</v>
      </c>
      <c r="T74" s="20">
        <f t="shared" si="7"/>
        <v>0</v>
      </c>
      <c r="U74" s="20">
        <f t="shared" si="7"/>
        <v>0</v>
      </c>
      <c r="V74" s="20">
        <f t="shared" si="7"/>
        <v>0</v>
      </c>
      <c r="W74" s="20">
        <f t="shared" si="7"/>
        <v>0</v>
      </c>
      <c r="X74" s="20">
        <f t="shared" si="7"/>
        <v>0</v>
      </c>
      <c r="Y74" s="20">
        <f t="shared" si="7"/>
        <v>0</v>
      </c>
      <c r="Z74" s="20">
        <f t="shared" si="7"/>
        <v>0</v>
      </c>
      <c r="AA74" s="20">
        <f t="shared" si="7"/>
        <v>0</v>
      </c>
      <c r="AB74" s="20">
        <f t="shared" si="7"/>
        <v>0</v>
      </c>
      <c r="AC74" s="20">
        <f t="shared" si="7"/>
        <v>0</v>
      </c>
      <c r="AD74" s="20">
        <f t="shared" si="7"/>
        <v>0</v>
      </c>
      <c r="AE74" s="20">
        <f t="shared" si="7"/>
        <v>0</v>
      </c>
      <c r="AF74" s="20">
        <f t="shared" si="7"/>
        <v>0</v>
      </c>
      <c r="AG74" s="20">
        <f t="shared" si="7"/>
        <v>0</v>
      </c>
      <c r="AH74" s="20">
        <f t="shared" si="7"/>
        <v>0</v>
      </c>
      <c r="AI74" s="20">
        <f t="shared" si="7"/>
        <v>0</v>
      </c>
      <c r="AJ74" s="20">
        <f t="shared" si="7"/>
        <v>0</v>
      </c>
      <c r="AK74" s="20">
        <f t="shared" si="7"/>
        <v>0</v>
      </c>
      <c r="AL74" s="20">
        <f t="shared" si="7"/>
        <v>0</v>
      </c>
      <c r="AM74" s="20">
        <f t="shared" si="7"/>
        <v>0</v>
      </c>
      <c r="AN74" s="20">
        <f t="shared" si="7"/>
        <v>0</v>
      </c>
      <c r="AO74" s="20">
        <f t="shared" si="7"/>
        <v>0</v>
      </c>
      <c r="AP74" s="20">
        <f t="shared" si="7"/>
        <v>0</v>
      </c>
      <c r="AQ74" s="20">
        <f t="shared" si="7"/>
        <v>0</v>
      </c>
      <c r="AR74" s="20">
        <f t="shared" si="7"/>
        <v>0</v>
      </c>
      <c r="AS74" s="20">
        <f t="shared" si="7"/>
        <v>0</v>
      </c>
      <c r="AT74" s="20">
        <f t="shared" si="7"/>
        <v>0</v>
      </c>
      <c r="AU74" s="20"/>
      <c r="AV74" s="20">
        <f t="shared" si="7"/>
        <v>0</v>
      </c>
      <c r="AW74" s="20">
        <f t="shared" si="7"/>
        <v>0</v>
      </c>
      <c r="AX74" s="20">
        <f t="shared" si="7"/>
        <v>0</v>
      </c>
      <c r="AY74" s="20">
        <f t="shared" si="7"/>
        <v>0</v>
      </c>
      <c r="AZ74" s="20">
        <f t="shared" si="7"/>
        <v>0</v>
      </c>
      <c r="BA74" s="77"/>
      <c r="BB74" s="16"/>
    </row>
    <row r="75" spans="1:54" x14ac:dyDescent="0.3">
      <c r="F75" s="27"/>
      <c r="G75" s="27"/>
      <c r="H75" s="27"/>
      <c r="I75" s="28"/>
      <c r="J75" s="28"/>
      <c r="K75" s="28"/>
      <c r="L75" s="28"/>
      <c r="M75" s="28"/>
      <c r="N75" s="29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4" ht="15.75" customHeight="1" x14ac:dyDescent="0.3">
      <c r="A76" s="117" t="s">
        <v>194</v>
      </c>
      <c r="B76" s="118"/>
      <c r="C76" s="118"/>
      <c r="D76" s="119"/>
      <c r="E76" s="30"/>
      <c r="F76" s="39">
        <f t="shared" ref="F76:AY76" si="8">SUM(F70,F74)</f>
        <v>25188</v>
      </c>
      <c r="G76" s="39">
        <f t="shared" si="8"/>
        <v>24371</v>
      </c>
      <c r="H76" s="20">
        <f t="shared" si="8"/>
        <v>817</v>
      </c>
      <c r="I76" s="20">
        <f>SUM(I70,I74)</f>
        <v>3456</v>
      </c>
      <c r="J76" s="20">
        <f t="shared" si="8"/>
        <v>8608</v>
      </c>
      <c r="K76" s="20">
        <f>SUM(K70,K74)</f>
        <v>0</v>
      </c>
      <c r="L76" s="20">
        <f t="shared" si="8"/>
        <v>664</v>
      </c>
      <c r="M76" s="20">
        <f>SUM(M70,M74)</f>
        <v>0</v>
      </c>
      <c r="N76" s="20">
        <f>SUM(N70,N74)</f>
        <v>1342</v>
      </c>
      <c r="O76" s="20">
        <f t="shared" si="8"/>
        <v>523</v>
      </c>
      <c r="P76" s="20">
        <f t="shared" si="8"/>
        <v>545</v>
      </c>
      <c r="Q76" s="20">
        <f>SUM(Q70,Q74)</f>
        <v>483</v>
      </c>
      <c r="R76" s="20"/>
      <c r="S76" s="20">
        <f t="shared" si="8"/>
        <v>32</v>
      </c>
      <c r="T76" s="20">
        <f>SUM(T70,T74)</f>
        <v>113</v>
      </c>
      <c r="U76" s="20">
        <f>SUM(U70,U74)</f>
        <v>1558</v>
      </c>
      <c r="V76" s="20">
        <f>SUM(V70,V74)</f>
        <v>2509</v>
      </c>
      <c r="W76" s="20">
        <f>SUM(W70,W74)</f>
        <v>3515</v>
      </c>
      <c r="X76" s="20">
        <f>SUM(X70,X74)</f>
        <v>10</v>
      </c>
      <c r="Y76" s="20">
        <f t="shared" si="8"/>
        <v>20</v>
      </c>
      <c r="Z76" s="20">
        <f t="shared" si="8"/>
        <v>51</v>
      </c>
      <c r="AA76" s="20">
        <f t="shared" si="8"/>
        <v>30</v>
      </c>
      <c r="AB76" s="20">
        <f t="shared" si="8"/>
        <v>37</v>
      </c>
      <c r="AC76" s="20">
        <f>SUM(AC70,AC74)</f>
        <v>61</v>
      </c>
      <c r="AD76" s="20"/>
      <c r="AE76" s="20">
        <f t="shared" si="8"/>
        <v>1</v>
      </c>
      <c r="AF76" s="20">
        <f t="shared" si="8"/>
        <v>0</v>
      </c>
      <c r="AG76" s="20">
        <f t="shared" ref="AG76" si="9">SUM(AG70,AG74)</f>
        <v>31</v>
      </c>
      <c r="AH76" s="20">
        <f>SUM(AH70,AH74)</f>
        <v>152</v>
      </c>
      <c r="AI76" s="20">
        <f t="shared" si="8"/>
        <v>85</v>
      </c>
      <c r="AJ76" s="20">
        <f>SUM(AJ70,AJ74)</f>
        <v>294</v>
      </c>
      <c r="AK76" s="20">
        <f>SUM(AK70,AK74)</f>
        <v>20</v>
      </c>
      <c r="AL76" s="20">
        <f t="shared" si="8"/>
        <v>71</v>
      </c>
      <c r="AM76" s="20">
        <f t="shared" si="8"/>
        <v>34</v>
      </c>
      <c r="AN76" s="20">
        <f t="shared" si="8"/>
        <v>4</v>
      </c>
      <c r="AO76" s="20">
        <f>SUM(AO70,AO74)</f>
        <v>73</v>
      </c>
      <c r="AP76" s="20">
        <f t="shared" si="8"/>
        <v>39</v>
      </c>
      <c r="AQ76" s="20">
        <f t="shared" si="8"/>
        <v>4</v>
      </c>
      <c r="AR76" s="20"/>
      <c r="AS76" s="20"/>
      <c r="AT76" s="20">
        <f t="shared" si="8"/>
        <v>0</v>
      </c>
      <c r="AU76" s="20"/>
      <c r="AV76" s="20">
        <f t="shared" si="8"/>
        <v>4</v>
      </c>
      <c r="AW76" s="20">
        <f t="shared" si="8"/>
        <v>0</v>
      </c>
      <c r="AX76" s="20">
        <f t="shared" si="8"/>
        <v>2</v>
      </c>
      <c r="AY76" s="20">
        <f t="shared" si="8"/>
        <v>3</v>
      </c>
      <c r="AZ76" s="20">
        <f t="shared" ref="AZ76" si="10">SUM(AZ70,AZ74)</f>
        <v>1</v>
      </c>
    </row>
    <row r="77" spans="1:54" x14ac:dyDescent="0.3">
      <c r="J77" s="40">
        <f>J72</f>
        <v>0</v>
      </c>
      <c r="AM77" s="115">
        <f>SUM(AM76:AN76)</f>
        <v>38</v>
      </c>
      <c r="AN77" s="116"/>
    </row>
  </sheetData>
  <mergeCells count="21">
    <mergeCell ref="T3:AE3"/>
    <mergeCell ref="B2:B4"/>
    <mergeCell ref="C2:C4"/>
    <mergeCell ref="D2:D4"/>
    <mergeCell ref="F2:F4"/>
    <mergeCell ref="BB2:BB4"/>
    <mergeCell ref="E2:E4"/>
    <mergeCell ref="A1:AZ1"/>
    <mergeCell ref="AM77:AN77"/>
    <mergeCell ref="A76:D76"/>
    <mergeCell ref="A70:D70"/>
    <mergeCell ref="A74:D74"/>
    <mergeCell ref="AM71:AN71"/>
    <mergeCell ref="AA71:AB71"/>
    <mergeCell ref="A2:A4"/>
    <mergeCell ref="AW71:AX71"/>
    <mergeCell ref="I2:AQ2"/>
    <mergeCell ref="BA2:BA4"/>
    <mergeCell ref="AF3:AQ3"/>
    <mergeCell ref="AR3:AZ3"/>
    <mergeCell ref="I3:S3"/>
  </mergeCells>
  <pageMargins left="0.23622047244094491" right="0.23622047244094491" top="0.51181102362204722" bottom="0.35433070866141736" header="0.23622047244094491" footer="0.15748031496062992"/>
  <pageSetup paperSize="9" scale="55" fitToWidth="4" fitToHeight="4" orientation="landscape" r:id="rId1"/>
  <headerFooter>
    <oddHeader>&amp;L&amp;F
&amp;A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ΠΡΟΣΛΗΨΕΙΣ 19-20</vt:lpstr>
      <vt:lpstr>'ΠΡΟΣΛΗΨΕΙΣ 19-20'!Print_Area</vt:lpstr>
      <vt:lpstr>'ΠΡΟΣΛΗΨΕΙΣ 19-20'!Print_Titles</vt:lpstr>
    </vt:vector>
  </TitlesOfParts>
  <Company>info-quest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SPXANIA</dc:creator>
  <cp:lastModifiedBy>Επαμεινωνδας Στεργιοπουλος</cp:lastModifiedBy>
  <cp:lastPrinted>2019-02-01T09:05:41Z</cp:lastPrinted>
  <dcterms:created xsi:type="dcterms:W3CDTF">2011-07-07T09:23:44Z</dcterms:created>
  <dcterms:modified xsi:type="dcterms:W3CDTF">2021-04-20T07:37:01Z</dcterms:modified>
</cp:coreProperties>
</file>